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ursing Section 2022 04 CG" sheetId="1" state="visible" r:id="rId2"/>
    <sheet name="Balance Sheet" sheetId="2" state="visible" r:id="rId3"/>
    <sheet name="P &amp; L wo Sections &amp; Conf" sheetId="3" state="visible" r:id="rId4"/>
    <sheet name="P &amp; L Conference" sheetId="4" state="visible" r:id="rId5"/>
    <sheet name="P &amp; L Sections" sheetId="5" state="visible" r:id="rId6"/>
    <sheet name="P &amp; L by Program" sheetId="6" state="visible" r:id="rId7"/>
  </sheets>
  <definedNames>
    <definedName function="false" hidden="false" localSheetId="1" name="_xlnm.Print_Titles" vbProcedure="false">'Balance Sheet'!$A:$E,'Balance Sheet'!$1:$2</definedName>
    <definedName function="false" hidden="false" localSheetId="0" name="_xlnm.Print_Titles" vbProcedure="false">'Nursing Section 2022 04 CG'!$A:$G,'Nursing Section 2022 04 CG'!$1:$2</definedName>
    <definedName function="false" hidden="false" localSheetId="5" name="_xlnm.Print_Titles" vbProcedure="false">'P &amp; L by Program'!$A:$G,'P &amp; L by Program'!$1:$2</definedName>
    <definedName function="false" hidden="false" localSheetId="3" name="_xlnm.Print_Titles" vbProcedure="false">'P &amp; L Conference'!$A:$G,'P &amp; L Conference'!$1:$2</definedName>
    <definedName function="false" hidden="false" localSheetId="4" name="_xlnm.Print_Titles" vbProcedure="false">'P &amp; L Sections'!$A:$G,'P &amp; L Sections'!$1:$2</definedName>
    <definedName function="false" hidden="false" localSheetId="2" name="_xlnm.Print_Titles" vbProcedure="false">'P &amp; L wo Sections &amp; Conf'!$A:$G,'P &amp; L wo Sections &amp; Conf'!$1:$2</definedName>
    <definedName function="false" hidden="false" localSheetId="0" name="QBCANSUPPORTUPDATE" vbProcedure="false">TRUE()</definedName>
    <definedName function="false" hidden="false" localSheetId="0" name="QBCOMPANYFILENAME" vbProcedure="false">"C:\Users\maryv\OneDrive\Documents\Qbox\The Bookkeeping Collaborative, LLC\TBC\OPHA.QBW"</definedName>
    <definedName function="false" hidden="false" localSheetId="0" name="QBENDDATE" vbProcedure="false">20211231</definedName>
    <definedName function="false" hidden="false" localSheetId="0" name="QBHEADERSONSCREEN" vbProcedure="false">FALSE()</definedName>
    <definedName function="false" hidden="false" localSheetId="0" name="QBMETADATASIZE" vbProcedure="false">5931</definedName>
    <definedName function="false" hidden="false" localSheetId="0" name="QBPRESERVECOLOR" vbProcedure="false">TRUE()</definedName>
    <definedName function="false" hidden="false" localSheetId="0" name="QBPRESERVEFONT" vbProcedure="false">TRUE()</definedName>
    <definedName function="false" hidden="false" localSheetId="0" name="QBPRESERVEROWHEIGHT" vbProcedure="false">FALSE()</definedName>
    <definedName function="false" hidden="false" localSheetId="0" name="QBPRESERVESPACE" vbProcedure="false">FALSE()</definedName>
    <definedName function="false" hidden="false" localSheetId="0" name="QBREPORTCOLAXIS" vbProcedure="false">19</definedName>
    <definedName function="false" hidden="false" localSheetId="0" name="QBREPORTCOMPANYID" vbProcedure="false">"d0d0c3c5b98c4514af5c7681b0addb8d"</definedName>
    <definedName function="false" hidden="false" localSheetId="0" name="QBREPORTCOMPARECOL_ANNUALBUDGET" vbProcedure="false">FALSE()</definedName>
    <definedName function="false" hidden="false" localSheetId="0" name="QBREPORTCOMPARECOL_AVGCOGS" vbProcedure="false">FALSE()</definedName>
    <definedName function="false" hidden="false" localSheetId="0" name="QBREPORTCOMPARECOL_AVGPRICE" vbProcedure="false">FALSE()</definedName>
    <definedName function="false" hidden="false" localSheetId="0" name="QBREPORTCOMPARECOL_BUDDIFF" vbProcedure="false">FALSE()</definedName>
    <definedName function="false" hidden="false" localSheetId="0" name="QBREPORTCOMPARECOL_BUDGET" vbProcedure="false">FALSE()</definedName>
    <definedName function="false" hidden="false" localSheetId="0" name="QBREPORTCOMPARECOL_BUDPCT" vbProcedure="false">FALSE()</definedName>
    <definedName function="false" hidden="false" localSheetId="0" name="QBREPORTCOMPARECOL_COGS" vbProcedure="false">FALSE()</definedName>
    <definedName function="false" hidden="false" localSheetId="0" name="QBREPORTCOMPARECOL_EXCLUDEAMOUNT" vbProcedure="false">FALSE()</definedName>
    <definedName function="false" hidden="false" localSheetId="0" name="QBREPORTCOMPARECOL_EXCLUDECURPERIOD" vbProcedure="false">FALSE()</definedName>
    <definedName function="false" hidden="false" localSheetId="0" name="QBREPORTCOMPARECOL_FORECAST" vbProcedure="false">FALSE()</definedName>
    <definedName function="false" hidden="false" localSheetId="0" name="QBREPORTCOMPARECOL_GROSSMARGIN" vbProcedure="false">FALSE()</definedName>
    <definedName function="false" hidden="false" localSheetId="0" name="QBREPORTCOMPARECOL_GROSSMARGINPCT" vbProcedure="false">FALSE()</definedName>
    <definedName function="false" hidden="false" localSheetId="0" name="QBREPORTCOMPARECOL_HOURS" vbProcedure="false">FALSE()</definedName>
    <definedName function="false" hidden="false" localSheetId="0" name="QBREPORTCOMPARECOL_PCTCOL" vbProcedure="false">FALSE()</definedName>
    <definedName function="false" hidden="false" localSheetId="0" name="QBREPORTCOMPARECOL_PCTEXPENSE" vbProcedure="false">FALSE()</definedName>
    <definedName function="false" hidden="false" localSheetId="0" name="QBREPORTCOMPARECOL_PCTINCOME" vbProcedure="false">FALSE()</definedName>
    <definedName function="false" hidden="false" localSheetId="0" name="QBREPORTCOMPARECOL_PCTOFSALES" vbProcedure="false">FALSE()</definedName>
    <definedName function="false" hidden="false" localSheetId="0" name="QBREPORTCOMPARECOL_PCTROW" vbProcedure="false">FALSE()</definedName>
    <definedName function="false" hidden="false" localSheetId="0" name="QBREPORTCOMPARECOL_PPDIFF" vbProcedure="false">FALSE()</definedName>
    <definedName function="false" hidden="false" localSheetId="0" name="QBREPORTCOMPARECOL_PPPCT" vbProcedure="false">FALSE()</definedName>
    <definedName function="false" hidden="false" localSheetId="0" name="QBREPORTCOMPARECOL_PREVPERIOD" vbProcedure="false">FALSE()</definedName>
    <definedName function="false" hidden="false" localSheetId="0" name="QBREPORTCOMPARECOL_PREVYEAR" vbProcedure="false">FALSE()</definedName>
    <definedName function="false" hidden="false" localSheetId="0" name="QBREPORTCOMPARECOL_PYDIFF" vbProcedure="false">FALSE()</definedName>
    <definedName function="false" hidden="false" localSheetId="0" name="QBREPORTCOMPARECOL_PYPCT" vbProcedure="false">FALSE()</definedName>
    <definedName function="false" hidden="false" localSheetId="0" name="QBREPORTCOMPARECOL_QTY" vbProcedure="false">FALSE()</definedName>
    <definedName function="false" hidden="false" localSheetId="0" name="QBREPORTCOMPARECOL_RATE" vbProcedure="false">FALSE()</definedName>
    <definedName function="false" hidden="false" localSheetId="0" name="QBREPORTCOMPARECOL_TRIPBILLEDMILES" vbProcedure="false">FALSE()</definedName>
    <definedName function="false" hidden="false" localSheetId="0" name="QBREPORTCOMPARECOL_TRIPBILLINGAMOUNT" vbProcedure="false">FALSE()</definedName>
    <definedName function="false" hidden="false" localSheetId="0" name="QBREPORTCOMPARECOL_TRIPMILES" vbProcedure="false">FALSE()</definedName>
    <definedName function="false" hidden="false" localSheetId="0" name="QBREPORTCOMPARECOL_TRIPNOTBILLABLEMILES" vbProcedure="false">FALSE()</definedName>
    <definedName function="false" hidden="false" localSheetId="0" name="QBREPORTCOMPARECOL_TRIPTAXDEDUCTIBLEAMOUNT" vbProcedure="false">FALSE()</definedName>
    <definedName function="false" hidden="false" localSheetId="0" name="QBREPORTCOMPARECOL_TRIPUNBILLEDMILES" vbProcedure="false">FALSE()</definedName>
    <definedName function="false" hidden="false" localSheetId="0" name="QBREPORTCOMPARECOL_YTD" vbProcedure="false">FALSE()</definedName>
    <definedName function="false" hidden="false" localSheetId="0" name="QBREPORTCOMPARECOL_YTDBUDGET" vbProcedure="false">FALSE()</definedName>
    <definedName function="false" hidden="false" localSheetId="0" name="QBREPORTCOMPARECOL_YTDPCT" vbProcedure="false">FALSE()</definedName>
    <definedName function="false" hidden="false" localSheetId="0" name="QBREPORTROWAXIS" vbProcedure="false">11</definedName>
    <definedName function="false" hidden="false" localSheetId="0" name="QBREPORTSUBCOLAXIS" vbProcedure="false">0</definedName>
    <definedName function="false" hidden="false" localSheetId="0" name="QBREPORTTYPE" vbProcedure="false">3</definedName>
    <definedName function="false" hidden="false" localSheetId="0" name="QBROWHEADERS" vbProcedure="false">7</definedName>
    <definedName function="false" hidden="false" localSheetId="0" name="QBSTARTDATE" vbProcedure="false">20210101</definedName>
    <definedName function="false" hidden="false" localSheetId="0" name="QB_COLUMN_102200" vbProcedure="false">'Nursing Section 2022 04 CG'!$X$1</definedName>
    <definedName function="false" hidden="false" localSheetId="0" name="QB_COLUMN_102201" vbProcedure="false">'Nursing Section 2022 04 CG'!$X$2</definedName>
    <definedName function="false" hidden="false" localSheetId="0" name="QB_COLUMN_122200" vbProcedure="false">'Nursing Section 2022 04 CG'!$R$1</definedName>
    <definedName function="false" hidden="false" localSheetId="0" name="QB_COLUMN_122201" vbProcedure="false">'Nursing Section 2022 04 CG'!$R$2</definedName>
    <definedName function="false" hidden="false" localSheetId="0" name="QB_COLUMN_132200" vbProcedure="false">'Nursing Section 2022 04 CG'!$L$1</definedName>
    <definedName function="false" hidden="false" localSheetId="0" name="QB_COLUMN_132201" vbProcedure="false">'Nursing Section 2022 04 CG'!$L$2</definedName>
    <definedName function="false" hidden="false" localSheetId="0" name="QB_COLUMN_142200" vbProcedure="false">'Nursing Section 2022 04 CG'!$M$1</definedName>
    <definedName function="false" hidden="false" localSheetId="0" name="QB_COLUMN_142201" vbProcedure="false">'Nursing Section 2022 04 CG'!$M$2</definedName>
    <definedName function="false" hidden="false" localSheetId="0" name="QB_COLUMN_152200" vbProcedure="false">'Nursing Section 2022 04 CG'!$W$1</definedName>
    <definedName function="false" hidden="false" localSheetId="0" name="QB_COLUMN_152201" vbProcedure="false">'Nursing Section 2022 04 CG'!$W$2</definedName>
    <definedName function="false" hidden="false" localSheetId="0" name="QB_COLUMN_182200" vbProcedure="false">'Nursing Section 2022 04 CG'!$N$1</definedName>
    <definedName function="false" hidden="false" localSheetId="0" name="QB_COLUMN_182201" vbProcedure="false">'Nursing Section 2022 04 CG'!$N$2</definedName>
    <definedName function="false" hidden="false" localSheetId="0" name="QB_COLUMN_192200" vbProcedure="false">'Nursing Section 2022 04 CG'!$V$1</definedName>
    <definedName function="false" hidden="false" localSheetId="0" name="QB_COLUMN_192201" vbProcedure="false">'Nursing Section 2022 04 CG'!$V$2</definedName>
    <definedName function="false" hidden="false" localSheetId="0" name="QB_COLUMN_22101" vbProcedure="false">'Nursing Section 2022 04 CG'!$H$2</definedName>
    <definedName function="false" hidden="false" localSheetId="0" name="QB_COLUMN_222200" vbProcedure="false">'Nursing Section 2022 04 CG'!$Y$1</definedName>
    <definedName function="false" hidden="false" localSheetId="0" name="QB_COLUMN_222201" vbProcedure="false">'Nursing Section 2022 04 CG'!$Y$2</definedName>
    <definedName function="false" hidden="false" localSheetId="0" name="QB_COLUMN_232200" vbProcedure="false">'Nursing Section 2022 04 CG'!$Q$1</definedName>
    <definedName function="false" hidden="false" localSheetId="0" name="QB_COLUMN_232201" vbProcedure="false">'Nursing Section 2022 04 CG'!$Q$2</definedName>
    <definedName function="false" hidden="false" localSheetId="0" name="QB_COLUMN_242200" vbProcedure="false">'Nursing Section 2022 04 CG'!$K$1</definedName>
    <definedName function="false" hidden="false" localSheetId="0" name="QB_COLUMN_242201" vbProcedure="false">'Nursing Section 2022 04 CG'!$K$2</definedName>
    <definedName function="false" hidden="false" localSheetId="0" name="QB_COLUMN_32101" vbProcedure="false">'Nursing Section 2022 04 CG'!$J$2</definedName>
    <definedName function="false" hidden="false" localSheetId="0" name="QB_COLUMN_42200" vbProcedure="false">'Nursing Section 2022 04 CG'!$O$1</definedName>
    <definedName function="false" hidden="false" localSheetId="0" name="QB_COLUMN_42201" vbProcedure="false">'Nursing Section 2022 04 CG'!$O$2</definedName>
    <definedName function="false" hidden="false" localSheetId="0" name="QB_COLUMN_423011" vbProcedure="false">'Nursing Section 2022 04 CG'!$AA$2</definedName>
    <definedName function="false" hidden="false" localSheetId="0" name="QB_COLUMN_43101" vbProcedure="false">'Nursing Section 2022 04 CG'!$P$2</definedName>
    <definedName function="false" hidden="false" localSheetId="0" name="QB_COLUMN_52101" vbProcedure="false">'Nursing Section 2022 04 CG'!$I$2</definedName>
    <definedName function="false" hidden="false" localSheetId="0" name="QB_COLUMN_63101" vbProcedure="false">'Nursing Section 2022 04 CG'!$Z$2</definedName>
    <definedName function="false" hidden="false" localSheetId="0" name="QB_COLUMN_72200" vbProcedure="false">'Nursing Section 2022 04 CG'!$S$1</definedName>
    <definedName function="false" hidden="false" localSheetId="0" name="QB_COLUMN_72201" vbProcedure="false">'Nursing Section 2022 04 CG'!$S$2</definedName>
    <definedName function="false" hidden="false" localSheetId="0" name="QB_COLUMN_82200" vbProcedure="false">'Nursing Section 2022 04 CG'!$T$1</definedName>
    <definedName function="false" hidden="false" localSheetId="0" name="QB_COLUMN_82201" vbProcedure="false">'Nursing Section 2022 04 CG'!$T$2</definedName>
    <definedName function="false" hidden="false" localSheetId="0" name="QB_COLUMN_92200" vbProcedure="false">'Nursing Section 2022 04 CG'!$U$1</definedName>
    <definedName function="false" hidden="false" localSheetId="0" name="QB_COLUMN_92201" vbProcedure="false">'Nursing Section 2022 04 CG'!$U$2</definedName>
    <definedName function="false" hidden="false" localSheetId="0" name="QB_DATA_0" vbProcedure="false">'Nursing Section 2022 04 CG'!$5:$5,'Nursing Section 2022 04 CG'!$6:$6,'Nursing Section 2022 04 CG'!$7:$7,'Nursing Section 2022 04 CG'!$9:$9,'Nursing Section 2022 04 CG'!$10:$10,'Nursing Section 2022 04 CG'!$11:$11,'Nursing Section 2022 04 CG'!$14:$14,'Nursing Section 2022 04 CG'!$15:$15,'Nursing Section 2022 04 CG'!$18:$18,'Nursing Section 2022 04 CG'!$20:$20,'Nursing Section 2022 04 CG'!$26:$26,'Nursing Section 2022 04 CG'!$27:$27,'Nursing Section 2022 04 CG'!$28:$28,'Nursing Section 2022 04 CG'!$31:$31,'Nursing Section 2022 04 CG'!$32:$32,'Nursing Section 2022 04 CG'!$33:$33</definedName>
    <definedName function="false" hidden="false" localSheetId="0" name="QB_DATA_1" vbProcedure="false">'Nursing Section 2022 04 CG'!$36:$36,'Nursing Section 2022 04 CG'!$37:$37,'Nursing Section 2022 04 CG'!$40:$40,'Nursing Section 2022 04 CG'!$41:$41,'Nursing Section 2022 04 CG'!$42:$42,'Nursing Section 2022 04 CG'!$43:$43,'Nursing Section 2022 04 CG'!$44:$44,'Nursing Section 2022 04 CG'!$45:$45,'Nursing Section 2022 04 CG'!$46:$46,'Nursing Section 2022 04 CG'!$47:$47,'Nursing Section 2022 04 CG'!$48:$48,'Nursing Section 2022 04 CG'!$51:$51,'Nursing Section 2022 04 CG'!$52:$52,'Nursing Section 2022 04 CG'!$53:$53,'Nursing Section 2022 04 CG'!$56:$56,'Nursing Section 2022 04 CG'!$57:$57</definedName>
    <definedName function="false" hidden="false" localSheetId="0" name="QB_DATA_2" vbProcedure="false">'Nursing Section 2022 04 CG'!$60:$60</definedName>
    <definedName function="false" hidden="false" localSheetId="0" name="QB_FORMULA_0" vbProcedure="false">'Nursing Section 2022 04 CG'!$P$5,'Nursing Section 2022 04 CG'!$Z$5,'Nursing Section 2022 04 CG'!$AA$5,'Nursing Section 2022 04 CG'!$P$6,'Nursing Section 2022 04 CG'!$Z$6,'Nursing Section 2022 04 CG'!$AA$6,'Nursing Section 2022 04 CG'!$P$7,'Nursing Section 2022 04 CG'!$Z$7,'Nursing Section 2022 04 CG'!$AA$7,'Nursing Section 2022 04 CG'!$P$9,'Nursing Section 2022 04 CG'!$Z$9,'Nursing Section 2022 04 CG'!$AA$9,'Nursing Section 2022 04 CG'!$P$10,'Nursing Section 2022 04 CG'!$Z$10,'Nursing Section 2022 04 CG'!$AA$10,'Nursing Section 2022 04 CG'!$P$11</definedName>
    <definedName function="false" hidden="false" localSheetId="0" name="QB_FORMULA_1" vbProcedure="false">'Nursing Section 2022 04 CG'!$Z$11,'Nursing Section 2022 04 CG'!$AA$11,'Nursing Section 2022 04 CG'!$H$12,'Nursing Section 2022 04 CG'!$I$12,'Nursing Section 2022 04 CG'!$J$12,'Nursing Section 2022 04 CG'!$K$12,'Nursing Section 2022 04 CG'!$L$12,'Nursing Section 2022 04 CG'!$M$12,'Nursing Section 2022 04 CG'!$N$12,'Nursing Section 2022 04 CG'!$O$12,'Nursing Section 2022 04 CG'!$P$12,'Nursing Section 2022 04 CG'!$Q$12,'Nursing Section 2022 04 CG'!$R$12,'Nursing Section 2022 04 CG'!$S$12,'Nursing Section 2022 04 CG'!$T$12,'Nursing Section 2022 04 CG'!$U$12</definedName>
    <definedName function="false" hidden="false" localSheetId="0" name="QB_FORMULA_10" vbProcedure="false">'Nursing Section 2022 04 CG'!$Z$31,'Nursing Section 2022 04 CG'!$AA$31,'Nursing Section 2022 04 CG'!$P$32,'Nursing Section 2022 04 CG'!$Z$32,'Nursing Section 2022 04 CG'!$AA$32,'Nursing Section 2022 04 CG'!$P$33,'Nursing Section 2022 04 CG'!$Z$33,'Nursing Section 2022 04 CG'!$AA$33,'Nursing Section 2022 04 CG'!$H$34,'Nursing Section 2022 04 CG'!$I$34,'Nursing Section 2022 04 CG'!$J$34,'Nursing Section 2022 04 CG'!$K$34,'Nursing Section 2022 04 CG'!$L$34,'Nursing Section 2022 04 CG'!$M$34,'Nursing Section 2022 04 CG'!$N$34,'Nursing Section 2022 04 CG'!$O$34</definedName>
    <definedName function="false" hidden="false" localSheetId="0" name="QB_FORMULA_11" vbProcedure="false">'Nursing Section 2022 04 CG'!$P$34,'Nursing Section 2022 04 CG'!$Q$34,'Nursing Section 2022 04 CG'!$R$34,'Nursing Section 2022 04 CG'!$S$34,'Nursing Section 2022 04 CG'!$T$34,'Nursing Section 2022 04 CG'!$U$34,'Nursing Section 2022 04 CG'!$V$34,'Nursing Section 2022 04 CG'!$W$34,'Nursing Section 2022 04 CG'!$X$34,'Nursing Section 2022 04 CG'!$Y$34,'Nursing Section 2022 04 CG'!$Z$34,'Nursing Section 2022 04 CG'!$AA$34,'Nursing Section 2022 04 CG'!$P$36,'Nursing Section 2022 04 CG'!$Z$36,'Nursing Section 2022 04 CG'!$AA$36,'Nursing Section 2022 04 CG'!$P$37</definedName>
    <definedName function="false" hidden="false" localSheetId="0" name="QB_FORMULA_12" vbProcedure="false">'Nursing Section 2022 04 CG'!$Z$37,'Nursing Section 2022 04 CG'!$AA$37,'Nursing Section 2022 04 CG'!$H$38,'Nursing Section 2022 04 CG'!$I$38,'Nursing Section 2022 04 CG'!$J$38,'Nursing Section 2022 04 CG'!$K$38,'Nursing Section 2022 04 CG'!$L$38,'Nursing Section 2022 04 CG'!$M$38,'Nursing Section 2022 04 CG'!$N$38,'Nursing Section 2022 04 CG'!$O$38,'Nursing Section 2022 04 CG'!$P$38,'Nursing Section 2022 04 CG'!$Q$38,'Nursing Section 2022 04 CG'!$R$38,'Nursing Section 2022 04 CG'!$S$38,'Nursing Section 2022 04 CG'!$T$38,'Nursing Section 2022 04 CG'!$U$38</definedName>
    <definedName function="false" hidden="false" localSheetId="0" name="QB_FORMULA_13" vbProcedure="false">'Nursing Section 2022 04 CG'!$V$38,'Nursing Section 2022 04 CG'!$W$38,'Nursing Section 2022 04 CG'!$X$38,'Nursing Section 2022 04 CG'!$Y$38,'Nursing Section 2022 04 CG'!$Z$38,'Nursing Section 2022 04 CG'!$AA$38,'Nursing Section 2022 04 CG'!$P$40,'Nursing Section 2022 04 CG'!$Z$40,'Nursing Section 2022 04 CG'!$AA$40,'Nursing Section 2022 04 CG'!$P$41,'Nursing Section 2022 04 CG'!$Z$41,'Nursing Section 2022 04 CG'!$AA$41,'Nursing Section 2022 04 CG'!$P$42,'Nursing Section 2022 04 CG'!$Z$42,'Nursing Section 2022 04 CG'!$AA$42,'Nursing Section 2022 04 CG'!$P$43</definedName>
    <definedName function="false" hidden="false" localSheetId="0" name="QB_FORMULA_14" vbProcedure="false">'Nursing Section 2022 04 CG'!$Z$43,'Nursing Section 2022 04 CG'!$AA$43,'Nursing Section 2022 04 CG'!$P$44,'Nursing Section 2022 04 CG'!$Z$44,'Nursing Section 2022 04 CG'!$AA$44,'Nursing Section 2022 04 CG'!$P$45,'Nursing Section 2022 04 CG'!$Z$45,'Nursing Section 2022 04 CG'!$AA$45,'Nursing Section 2022 04 CG'!$P$46,'Nursing Section 2022 04 CG'!$Z$46,'Nursing Section 2022 04 CG'!$AA$46,'Nursing Section 2022 04 CG'!$P$47,'Nursing Section 2022 04 CG'!$Z$47,'Nursing Section 2022 04 CG'!$AA$47,'Nursing Section 2022 04 CG'!$P$48,'Nursing Section 2022 04 CG'!$Z$48</definedName>
    <definedName function="false" hidden="false" localSheetId="0" name="QB_FORMULA_15" vbProcedure="false">'Nursing Section 2022 04 CG'!$AA$48,'Nursing Section 2022 04 CG'!$H$49,'Nursing Section 2022 04 CG'!$I$49,'Nursing Section 2022 04 CG'!$J$49,'Nursing Section 2022 04 CG'!$K$49,'Nursing Section 2022 04 CG'!$L$49,'Nursing Section 2022 04 CG'!$M$49,'Nursing Section 2022 04 CG'!$N$49,'Nursing Section 2022 04 CG'!$O$49,'Nursing Section 2022 04 CG'!$P$49,'Nursing Section 2022 04 CG'!$Q$49,'Nursing Section 2022 04 CG'!$R$49,'Nursing Section 2022 04 CG'!$S$49,'Nursing Section 2022 04 CG'!$T$49,'Nursing Section 2022 04 CG'!$U$49,'Nursing Section 2022 04 CG'!$V$49</definedName>
    <definedName function="false" hidden="false" localSheetId="0" name="QB_FORMULA_16" vbProcedure="false">'Nursing Section 2022 04 CG'!$W$49,'Nursing Section 2022 04 CG'!$X$49,'Nursing Section 2022 04 CG'!$Y$49,'Nursing Section 2022 04 CG'!$Z$49,'Nursing Section 2022 04 CG'!$AA$49,'Nursing Section 2022 04 CG'!$P$51,'Nursing Section 2022 04 CG'!$Z$51,'Nursing Section 2022 04 CG'!$AA$51,'Nursing Section 2022 04 CG'!$P$52,'Nursing Section 2022 04 CG'!$Z$52,'Nursing Section 2022 04 CG'!$AA$52,'Nursing Section 2022 04 CG'!$P$53,'Nursing Section 2022 04 CG'!$Z$53,'Nursing Section 2022 04 CG'!$AA$53,'Nursing Section 2022 04 CG'!$H$54,'Nursing Section 2022 04 CG'!$I$54</definedName>
    <definedName function="false" hidden="false" localSheetId="0" name="QB_FORMULA_17" vbProcedure="false">'Nursing Section 2022 04 CG'!$J$54,'Nursing Section 2022 04 CG'!$K$54,'Nursing Section 2022 04 CG'!$L$54,'Nursing Section 2022 04 CG'!$M$54,'Nursing Section 2022 04 CG'!$N$54,'Nursing Section 2022 04 CG'!$O$54,'Nursing Section 2022 04 CG'!$P$54,'Nursing Section 2022 04 CG'!$Q$54,'Nursing Section 2022 04 CG'!$R$54,'Nursing Section 2022 04 CG'!$S$54,'Nursing Section 2022 04 CG'!$T$54,'Nursing Section 2022 04 CG'!$U$54,'Nursing Section 2022 04 CG'!$V$54,'Nursing Section 2022 04 CG'!$W$54,'Nursing Section 2022 04 CG'!$X$54,'Nursing Section 2022 04 CG'!$Y$54</definedName>
    <definedName function="false" hidden="false" localSheetId="0" name="QB_FORMULA_18" vbProcedure="false">'Nursing Section 2022 04 CG'!$Z$54,'Nursing Section 2022 04 CG'!$AA$54,'Nursing Section 2022 04 CG'!$P$56,'Nursing Section 2022 04 CG'!$Z$56,'Nursing Section 2022 04 CG'!$AA$56,'Nursing Section 2022 04 CG'!$P$57,'Nursing Section 2022 04 CG'!$Z$57,'Nursing Section 2022 04 CG'!$AA$57,'Nursing Section 2022 04 CG'!$H$58,'Nursing Section 2022 04 CG'!$I$58,'Nursing Section 2022 04 CG'!$J$58,'Nursing Section 2022 04 CG'!$K$58,'Nursing Section 2022 04 CG'!$L$58,'Nursing Section 2022 04 CG'!$M$58,'Nursing Section 2022 04 CG'!$N$58,'Nursing Section 2022 04 CG'!$O$58</definedName>
    <definedName function="false" hidden="false" localSheetId="0" name="QB_FORMULA_19" vbProcedure="false">'Nursing Section 2022 04 CG'!$P$58,'Nursing Section 2022 04 CG'!$Q$58,'Nursing Section 2022 04 CG'!$R$58,'Nursing Section 2022 04 CG'!$S$58,'Nursing Section 2022 04 CG'!$T$58,'Nursing Section 2022 04 CG'!$U$58,'Nursing Section 2022 04 CG'!$V$58,'Nursing Section 2022 04 CG'!$W$58,'Nursing Section 2022 04 CG'!$X$58,'Nursing Section 2022 04 CG'!$Y$58,'Nursing Section 2022 04 CG'!$Z$58,'Nursing Section 2022 04 CG'!$AA$58,'Nursing Section 2022 04 CG'!$H$59,'Nursing Section 2022 04 CG'!$I$59,'Nursing Section 2022 04 CG'!$J$59,'Nursing Section 2022 04 CG'!$K$59</definedName>
    <definedName function="false" hidden="false" localSheetId="0" name="QB_FORMULA_2" vbProcedure="false">'Nursing Section 2022 04 CG'!$V$12,'Nursing Section 2022 04 CG'!$W$12,'Nursing Section 2022 04 CG'!$X$12,'Nursing Section 2022 04 CG'!$Y$12,'Nursing Section 2022 04 CG'!$Z$12,'Nursing Section 2022 04 CG'!$AA$12,'Nursing Section 2022 04 CG'!$P$14,'Nursing Section 2022 04 CG'!$Z$14,'Nursing Section 2022 04 CG'!$AA$14,'Nursing Section 2022 04 CG'!$P$15,'Nursing Section 2022 04 CG'!$Z$15,'Nursing Section 2022 04 CG'!$AA$15,'Nursing Section 2022 04 CG'!$H$16,'Nursing Section 2022 04 CG'!$I$16,'Nursing Section 2022 04 CG'!$J$16,'Nursing Section 2022 04 CG'!$K$16</definedName>
    <definedName function="false" hidden="false" localSheetId="0" name="QB_FORMULA_20" vbProcedure="false">'Nursing Section 2022 04 CG'!$L$59,'Nursing Section 2022 04 CG'!$M$59,'Nursing Section 2022 04 CG'!$N$59,'Nursing Section 2022 04 CG'!$O$59,'Nursing Section 2022 04 CG'!$P$59,'Nursing Section 2022 04 CG'!$Q$59,'Nursing Section 2022 04 CG'!$R$59,'Nursing Section 2022 04 CG'!$S$59,'Nursing Section 2022 04 CG'!$T$59,'Nursing Section 2022 04 CG'!$U$59,'Nursing Section 2022 04 CG'!$V$59,'Nursing Section 2022 04 CG'!$W$59,'Nursing Section 2022 04 CG'!$X$59,'Nursing Section 2022 04 CG'!$Y$59,'Nursing Section 2022 04 CG'!$Z$59,'Nursing Section 2022 04 CG'!$AA$59</definedName>
    <definedName function="false" hidden="false" localSheetId="0" name="QB_FORMULA_21" vbProcedure="false">'Nursing Section 2022 04 CG'!$P$60,'Nursing Section 2022 04 CG'!$Z$60,'Nursing Section 2022 04 CG'!$AA$60,'Nursing Section 2022 04 CG'!$H$61,'Nursing Section 2022 04 CG'!$I$61,'Nursing Section 2022 04 CG'!$J$61,'Nursing Section 2022 04 CG'!$K$61,'Nursing Section 2022 04 CG'!$L$61,'Nursing Section 2022 04 CG'!$M$61,'Nursing Section 2022 04 CG'!$N$61,'Nursing Section 2022 04 CG'!$O$61,'Nursing Section 2022 04 CG'!$P$61,'Nursing Section 2022 04 CG'!$Q$61,'Nursing Section 2022 04 CG'!$R$61,'Nursing Section 2022 04 CG'!$S$61,'Nursing Section 2022 04 CG'!$T$61</definedName>
    <definedName function="false" hidden="false" localSheetId="0" name="QB_FORMULA_22" vbProcedure="false">'Nursing Section 2022 04 CG'!$U$61,'Nursing Section 2022 04 CG'!$V$61,'Nursing Section 2022 04 CG'!$W$61,'Nursing Section 2022 04 CG'!$X$61,'Nursing Section 2022 04 CG'!$Y$61,'Nursing Section 2022 04 CG'!$Z$61,'Nursing Section 2022 04 CG'!$AA$61,'Nursing Section 2022 04 CG'!$H$62,'Nursing Section 2022 04 CG'!$I$62,'Nursing Section 2022 04 CG'!$J$62,'Nursing Section 2022 04 CG'!$K$62,'Nursing Section 2022 04 CG'!$L$62,'Nursing Section 2022 04 CG'!$M$62,'Nursing Section 2022 04 CG'!$N$62,'Nursing Section 2022 04 CG'!$O$62,'Nursing Section 2022 04 CG'!$P$62</definedName>
    <definedName function="false" hidden="false" localSheetId="0" name="QB_FORMULA_23" vbProcedure="false">'Nursing Section 2022 04 CG'!$Q$62,'Nursing Section 2022 04 CG'!$R$62,'Nursing Section 2022 04 CG'!$S$62,'Nursing Section 2022 04 CG'!$T$62,'Nursing Section 2022 04 CG'!$U$62,'Nursing Section 2022 04 CG'!$V$62,'Nursing Section 2022 04 CG'!$W$62,'Nursing Section 2022 04 CG'!$X$62,'Nursing Section 2022 04 CG'!$Y$62,'Nursing Section 2022 04 CG'!$Z$62,'Nursing Section 2022 04 CG'!$AA$62,'Nursing Section 2022 04 CG'!$H$63,'Nursing Section 2022 04 CG'!$I$63,'Nursing Section 2022 04 CG'!$J$63,'Nursing Section 2022 04 CG'!$K$63,'Nursing Section 2022 04 CG'!$L$63</definedName>
    <definedName function="false" hidden="false" localSheetId="0" name="QB_FORMULA_24" vbProcedure="false">'Nursing Section 2022 04 CG'!$M$63,'Nursing Section 2022 04 CG'!$N$63,'Nursing Section 2022 04 CG'!$O$63,'Nursing Section 2022 04 CG'!$P$63,'Nursing Section 2022 04 CG'!$Q$63,'Nursing Section 2022 04 CG'!$R$63,'Nursing Section 2022 04 CG'!$S$63,'Nursing Section 2022 04 CG'!$T$63,'Nursing Section 2022 04 CG'!$U$63,'Nursing Section 2022 04 CG'!$V$63,'Nursing Section 2022 04 CG'!$W$63,'Nursing Section 2022 04 CG'!$X$63,'Nursing Section 2022 04 CG'!$Y$63,'Nursing Section 2022 04 CG'!$Z$63,'Nursing Section 2022 04 CG'!$AA$63</definedName>
    <definedName function="false" hidden="false" localSheetId="0" name="QB_FORMULA_3" vbProcedure="false">'Nursing Section 2022 04 CG'!$L$16,'Nursing Section 2022 04 CG'!$M$16,'Nursing Section 2022 04 CG'!$N$16,'Nursing Section 2022 04 CG'!$O$16,'Nursing Section 2022 04 CG'!$P$16,'Nursing Section 2022 04 CG'!$Q$16,'Nursing Section 2022 04 CG'!$R$16,'Nursing Section 2022 04 CG'!$S$16,'Nursing Section 2022 04 CG'!$T$16,'Nursing Section 2022 04 CG'!$U$16,'Nursing Section 2022 04 CG'!$V$16,'Nursing Section 2022 04 CG'!$W$16,'Nursing Section 2022 04 CG'!$X$16,'Nursing Section 2022 04 CG'!$Y$16,'Nursing Section 2022 04 CG'!$Z$16,'Nursing Section 2022 04 CG'!$AA$16</definedName>
    <definedName function="false" hidden="false" localSheetId="0" name="QB_FORMULA_4" vbProcedure="false">'Nursing Section 2022 04 CG'!$P$18,'Nursing Section 2022 04 CG'!$Z$18,'Nursing Section 2022 04 CG'!$AA$18,'Nursing Section 2022 04 CG'!$H$19,'Nursing Section 2022 04 CG'!$I$19,'Nursing Section 2022 04 CG'!$J$19,'Nursing Section 2022 04 CG'!$K$19,'Nursing Section 2022 04 CG'!$L$19,'Nursing Section 2022 04 CG'!$M$19,'Nursing Section 2022 04 CG'!$N$19,'Nursing Section 2022 04 CG'!$O$19,'Nursing Section 2022 04 CG'!$P$19,'Nursing Section 2022 04 CG'!$Q$19,'Nursing Section 2022 04 CG'!$R$19,'Nursing Section 2022 04 CG'!$S$19,'Nursing Section 2022 04 CG'!$T$19</definedName>
    <definedName function="false" hidden="false" localSheetId="0" name="QB_FORMULA_5" vbProcedure="false">'Nursing Section 2022 04 CG'!$U$19,'Nursing Section 2022 04 CG'!$V$19,'Nursing Section 2022 04 CG'!$W$19,'Nursing Section 2022 04 CG'!$X$19,'Nursing Section 2022 04 CG'!$Y$19,'Nursing Section 2022 04 CG'!$Z$19,'Nursing Section 2022 04 CG'!$AA$19,'Nursing Section 2022 04 CG'!$P$20,'Nursing Section 2022 04 CG'!$Z$20,'Nursing Section 2022 04 CG'!$AA$20,'Nursing Section 2022 04 CG'!$H$21,'Nursing Section 2022 04 CG'!$I$21,'Nursing Section 2022 04 CG'!$J$21,'Nursing Section 2022 04 CG'!$K$21,'Nursing Section 2022 04 CG'!$L$21,'Nursing Section 2022 04 CG'!$M$21</definedName>
    <definedName function="false" hidden="false" localSheetId="0" name="QB_FORMULA_6" vbProcedure="false">'Nursing Section 2022 04 CG'!$N$21,'Nursing Section 2022 04 CG'!$O$21,'Nursing Section 2022 04 CG'!$P$21,'Nursing Section 2022 04 CG'!$Q$21,'Nursing Section 2022 04 CG'!$R$21,'Nursing Section 2022 04 CG'!$S$21,'Nursing Section 2022 04 CG'!$T$21,'Nursing Section 2022 04 CG'!$U$21,'Nursing Section 2022 04 CG'!$V$21,'Nursing Section 2022 04 CG'!$W$21,'Nursing Section 2022 04 CG'!$X$21,'Nursing Section 2022 04 CG'!$Y$21,'Nursing Section 2022 04 CG'!$Z$21,'Nursing Section 2022 04 CG'!$AA$21,'Nursing Section 2022 04 CG'!$H$22,'Nursing Section 2022 04 CG'!$I$22</definedName>
    <definedName function="false" hidden="false" localSheetId="0" name="QB_FORMULA_7" vbProcedure="false">'Nursing Section 2022 04 CG'!$J$22,'Nursing Section 2022 04 CG'!$K$22,'Nursing Section 2022 04 CG'!$L$22,'Nursing Section 2022 04 CG'!$M$22,'Nursing Section 2022 04 CG'!$N$22,'Nursing Section 2022 04 CG'!$O$22,'Nursing Section 2022 04 CG'!$P$22,'Nursing Section 2022 04 CG'!$Q$22,'Nursing Section 2022 04 CG'!$R$22,'Nursing Section 2022 04 CG'!$S$22,'Nursing Section 2022 04 CG'!$T$22,'Nursing Section 2022 04 CG'!$U$22,'Nursing Section 2022 04 CG'!$V$22,'Nursing Section 2022 04 CG'!$W$22,'Nursing Section 2022 04 CG'!$X$22,'Nursing Section 2022 04 CG'!$Y$22</definedName>
    <definedName function="false" hidden="false" localSheetId="0" name="QB_FORMULA_8" vbProcedure="false">'Nursing Section 2022 04 CG'!$Z$22,'Nursing Section 2022 04 CG'!$AA$22,'Nursing Section 2022 04 CG'!$P$26,'Nursing Section 2022 04 CG'!$Z$26,'Nursing Section 2022 04 CG'!$AA$26,'Nursing Section 2022 04 CG'!$P$27,'Nursing Section 2022 04 CG'!$Z$27,'Nursing Section 2022 04 CG'!$AA$27,'Nursing Section 2022 04 CG'!$P$28,'Nursing Section 2022 04 CG'!$Z$28,'Nursing Section 2022 04 CG'!$AA$28,'Nursing Section 2022 04 CG'!$H$29,'Nursing Section 2022 04 CG'!$I$29,'Nursing Section 2022 04 CG'!$J$29,'Nursing Section 2022 04 CG'!$K$29,'Nursing Section 2022 04 CG'!$L$29</definedName>
    <definedName function="false" hidden="false" localSheetId="0" name="QB_FORMULA_9" vbProcedure="false">'Nursing Section 2022 04 CG'!$M$29,'Nursing Section 2022 04 CG'!$N$29,'Nursing Section 2022 04 CG'!$O$29,'Nursing Section 2022 04 CG'!$P$29,'Nursing Section 2022 04 CG'!$Q$29,'Nursing Section 2022 04 CG'!$R$29,'Nursing Section 2022 04 CG'!$S$29,'Nursing Section 2022 04 CG'!$T$29,'Nursing Section 2022 04 CG'!$U$29,'Nursing Section 2022 04 CG'!$V$29,'Nursing Section 2022 04 CG'!$W$29,'Nursing Section 2022 04 CG'!$X$29,'Nursing Section 2022 04 CG'!$Y$29,'Nursing Section 2022 04 CG'!$Z$29,'Nursing Section 2022 04 CG'!$AA$29,'Nursing Section 2022 04 CG'!$P$31</definedName>
    <definedName function="false" hidden="false" localSheetId="0" name="QB_ROW_1062600" vbProcedure="false">'Nursing Section 2022 04 CG'!$G$52</definedName>
    <definedName function="false" hidden="false" localSheetId="0" name="QB_ROW_1092600" vbProcedure="false">'Nursing Section 2022 04 CG'!$G$57</definedName>
    <definedName function="false" hidden="false" localSheetId="0" name="QB_ROW_110400" vbProcedure="false">'Nursing Section 2022 04 CG'!$E$8</definedName>
    <definedName function="false" hidden="false" localSheetId="0" name="QB_ROW_1132500" vbProcedure="false">'Nursing Section 2022 04 CG'!$F$15</definedName>
    <definedName function="false" hidden="false" localSheetId="0" name="QB_ROW_113400" vbProcedure="false">'Nursing Section 2022 04 CG'!$E$12</definedName>
    <definedName function="false" hidden="false" localSheetId="0" name="QB_ROW_1222500" vbProcedure="false">'Nursing Section 2022 04 CG'!$F$11</definedName>
    <definedName function="false" hidden="false" localSheetId="0" name="QB_ROW_122500" vbProcedure="false">'Nursing Section 2022 04 CG'!$F$9</definedName>
    <definedName function="false" hidden="false" localSheetId="0" name="QB_ROW_1272600" vbProcedure="false">'Nursing Section 2022 04 CG'!$G$44</definedName>
    <definedName function="false" hidden="false" localSheetId="0" name="QB_ROW_1282400" vbProcedure="false">'Nursing Section 2022 04 CG'!$E$60</definedName>
    <definedName function="false" hidden="false" localSheetId="0" name="QB_ROW_1292400" vbProcedure="false">'Nursing Section 2022 04 CG'!$E$20</definedName>
    <definedName function="false" hidden="false" localSheetId="0" name="QB_ROW_1320400" vbProcedure="false">'Nursing Section 2022 04 CG'!$E$24</definedName>
    <definedName function="false" hidden="false" localSheetId="0" name="QB_ROW_1323400" vbProcedure="false">'Nursing Section 2022 04 CG'!$E$59</definedName>
    <definedName function="false" hidden="false" localSheetId="0" name="QB_ROW_1342400" vbProcedure="false">'Nursing Section 2022 04 CG'!$E$5</definedName>
    <definedName function="false" hidden="false" localSheetId="0" name="QB_ROW_142500" vbProcedure="false">'Nursing Section 2022 04 CG'!$F$10</definedName>
    <definedName function="false" hidden="false" localSheetId="0" name="QB_ROW_183010" vbProcedure="false">'Nursing Section 2022 04 CG'!$A$63</definedName>
    <definedName function="false" hidden="false" localSheetId="0" name="QB_ROW_190110" vbProcedure="false">'Nursing Section 2022 04 CG'!$B$3</definedName>
    <definedName function="false" hidden="false" localSheetId="0" name="QB_ROW_190400" vbProcedure="false">'Nursing Section 2022 04 CG'!$E$17</definedName>
    <definedName function="false" hidden="false" localSheetId="0" name="QB_ROW_193110" vbProcedure="false">'Nursing Section 2022 04 CG'!$B$62</definedName>
    <definedName function="false" hidden="false" localSheetId="0" name="QB_ROW_193400" vbProcedure="false">'Nursing Section 2022 04 CG'!$E$19</definedName>
    <definedName function="false" hidden="false" localSheetId="0" name="QB_ROW_200310" vbProcedure="false">'Nursing Section 2022 04 CG'!$D$4</definedName>
    <definedName function="false" hidden="false" localSheetId="0" name="QB_ROW_203310" vbProcedure="false">'Nursing Section 2022 04 CG'!$D$21</definedName>
    <definedName function="false" hidden="false" localSheetId="0" name="QB_ROW_210310" vbProcedure="false">'Nursing Section 2022 04 CG'!$D$23</definedName>
    <definedName function="false" hidden="false" localSheetId="0" name="QB_ROW_210400" vbProcedure="false">'Nursing Section 2022 04 CG'!$E$13</definedName>
    <definedName function="false" hidden="false" localSheetId="0" name="QB_ROW_213310" vbProcedure="false">'Nursing Section 2022 04 CG'!$D$61</definedName>
    <definedName function="false" hidden="false" localSheetId="0" name="QB_ROW_213400" vbProcedure="false">'Nursing Section 2022 04 CG'!$E$16</definedName>
    <definedName function="false" hidden="false" localSheetId="0" name="QB_ROW_252600" vbProcedure="false">'Nursing Section 2022 04 CG'!$G$42</definedName>
    <definedName function="false" hidden="false" localSheetId="0" name="QB_ROW_260500" vbProcedure="false">'Nursing Section 2022 04 CG'!$F$30</definedName>
    <definedName function="false" hidden="false" localSheetId="0" name="QB_ROW_263500" vbProcedure="false">'Nursing Section 2022 04 CG'!$F$34</definedName>
    <definedName function="false" hidden="false" localSheetId="0" name="QB_ROW_272600" vbProcedure="false">'Nursing Section 2022 04 CG'!$G$31</definedName>
    <definedName function="false" hidden="false" localSheetId="0" name="QB_ROW_292600" vbProcedure="false">'Nursing Section 2022 04 CG'!$G$33</definedName>
    <definedName function="false" hidden="false" localSheetId="0" name="QB_ROW_300500" vbProcedure="false">'Nursing Section 2022 04 CG'!$F$35</definedName>
    <definedName function="false" hidden="false" localSheetId="0" name="QB_ROW_302600" vbProcedure="false">'Nursing Section 2022 04 CG'!$G$37</definedName>
    <definedName function="false" hidden="false" localSheetId="0" name="QB_ROW_303500" vbProcedure="false">'Nursing Section 2022 04 CG'!$F$38</definedName>
    <definedName function="false" hidden="false" localSheetId="0" name="QB_ROW_360500" vbProcedure="false">'Nursing Section 2022 04 CG'!$F$39</definedName>
    <definedName function="false" hidden="false" localSheetId="0" name="QB_ROW_363500" vbProcedure="false">'Nursing Section 2022 04 CG'!$F$49</definedName>
    <definedName function="false" hidden="false" localSheetId="0" name="QB_ROW_382600" vbProcedure="false">'Nursing Section 2022 04 CG'!$G$46</definedName>
    <definedName function="false" hidden="false" localSheetId="0" name="QB_ROW_392600" vbProcedure="false">'Nursing Section 2022 04 CG'!$G$47</definedName>
    <definedName function="false" hidden="false" localSheetId="0" name="QB_ROW_402600" vbProcedure="false">'Nursing Section 2022 04 CG'!$G$48</definedName>
    <definedName function="false" hidden="false" localSheetId="0" name="QB_ROW_412600" vbProcedure="false">'Nursing Section 2022 04 CG'!$G$45</definedName>
    <definedName function="false" hidden="false" localSheetId="0" name="QB_ROW_420500" vbProcedure="false">'Nursing Section 2022 04 CG'!$F$50</definedName>
    <definedName function="false" hidden="false" localSheetId="0" name="QB_ROW_423500" vbProcedure="false">'Nursing Section 2022 04 CG'!$F$54</definedName>
    <definedName function="false" hidden="false" localSheetId="0" name="QB_ROW_432600" vbProcedure="false">'Nursing Section 2022 04 CG'!$G$53</definedName>
    <definedName function="false" hidden="false" localSheetId="0" name="QB_ROW_450500" vbProcedure="false">'Nursing Section 2022 04 CG'!$F$55</definedName>
    <definedName function="false" hidden="false" localSheetId="0" name="QB_ROW_453500" vbProcedure="false">'Nursing Section 2022 04 CG'!$F$58</definedName>
    <definedName function="false" hidden="false" localSheetId="0" name="QB_ROW_462600" vbProcedure="false">'Nursing Section 2022 04 CG'!$G$56</definedName>
    <definedName function="false" hidden="false" localSheetId="0" name="QB_ROW_520500" vbProcedure="false">'Nursing Section 2022 04 CG'!$F$25</definedName>
    <definedName function="false" hidden="false" localSheetId="0" name="QB_ROW_522600" vbProcedure="false">'Nursing Section 2022 04 CG'!$G$28</definedName>
    <definedName function="false" hidden="false" localSheetId="0" name="QB_ROW_523500" vbProcedure="false">'Nursing Section 2022 04 CG'!$F$29</definedName>
    <definedName function="false" hidden="false" localSheetId="0" name="QB_ROW_612400" vbProcedure="false">'Nursing Section 2022 04 CG'!$E$6</definedName>
    <definedName function="false" hidden="false" localSheetId="0" name="QB_ROW_622600" vbProcedure="false">'Nursing Section 2022 04 CG'!$G$27</definedName>
    <definedName function="false" hidden="false" localSheetId="0" name="QB_ROW_642600" vbProcedure="false">'Nursing Section 2022 04 CG'!$G$26</definedName>
    <definedName function="false" hidden="false" localSheetId="0" name="QB_ROW_652500" vbProcedure="false">'Nursing Section 2022 04 CG'!$F$18</definedName>
    <definedName function="false" hidden="false" localSheetId="0" name="QB_ROW_672400" vbProcedure="false">'Nursing Section 2022 04 CG'!$E$7</definedName>
    <definedName function="false" hidden="false" localSheetId="0" name="QB_ROW_702600" vbProcedure="false">'Nursing Section 2022 04 CG'!$G$51</definedName>
    <definedName function="false" hidden="false" localSheetId="0" name="QB_ROW_792500" vbProcedure="false">'Nursing Section 2022 04 CG'!$F$14</definedName>
    <definedName function="false" hidden="false" localSheetId="0" name="QB_ROW_802600" vbProcedure="false">'Nursing Section 2022 04 CG'!$G$43</definedName>
    <definedName function="false" hidden="false" localSheetId="0" name="QB_ROW_812600" vbProcedure="false">'Nursing Section 2022 04 CG'!$G$41</definedName>
    <definedName function="false" hidden="false" localSheetId="0" name="QB_ROW_863210" vbProcedure="false">'Nursing Section 2022 04 CG'!$C$22</definedName>
    <definedName function="false" hidden="false" localSheetId="0" name="QB_ROW_892600" vbProcedure="false">'Nursing Section 2022 04 CG'!$G$40</definedName>
    <definedName function="false" hidden="false" localSheetId="0" name="QB_ROW_902600" vbProcedure="false">'Nursing Section 2022 04 CG'!$G$32</definedName>
    <definedName function="false" hidden="false" localSheetId="0" name="QB_ROW_962600" vbProcedure="false">'Nursing Section 2022 04 CG'!$G$36</definedName>
    <definedName function="false" hidden="false" localSheetId="1" name="QBCANSUPPORTUPDATE" vbProcedure="false">TRUE()</definedName>
    <definedName function="false" hidden="false" localSheetId="1" name="QBCOMPANYFILENAME" vbProcedure="false">"C:\Users\maryv\OneDrive\Documents\Qbox\The Bookkeeping Collaborative, LLC\TBC\OPHA.QBW"</definedName>
    <definedName function="false" hidden="false" localSheetId="1" name="QBENDDATE" vbProcedure="false">20211231</definedName>
    <definedName function="false" hidden="false" localSheetId="1" name="QBHEADERSONSCREEN" vbProcedure="false">FALSE()</definedName>
    <definedName function="false" hidden="false" localSheetId="1" name="QBMETADATASIZE" vbProcedure="false">5924</definedName>
    <definedName function="false" hidden="false" localSheetId="1" name="QBPRESERVECOLOR" vbProcedure="false">TRUE()</definedName>
    <definedName function="false" hidden="false" localSheetId="1" name="QBPRESERVEFONT" vbProcedure="false">TRUE()</definedName>
    <definedName function="false" hidden="false" localSheetId="1" name="QBPRESERVEROWHEIGHT" vbProcedure="false">FALSE()</definedName>
    <definedName function="false" hidden="false" localSheetId="1" name="QBPRESERVESPACE" vbProcedure="false">FALSE()</definedName>
    <definedName function="false" hidden="false" localSheetId="1" name="QBREPORTCOLAXIS" vbProcedure="false">0</definedName>
    <definedName function="false" hidden="false" localSheetId="1" name="QBREPORTCOMPANYID" vbProcedure="false">"d0d0c3c5b98c4514af5c7681b0addb8d"</definedName>
    <definedName function="false" hidden="false" localSheetId="1" name="QBREPORTCOMPARECOL_ANNUALBUDGET" vbProcedure="false">FALSE()</definedName>
    <definedName function="false" hidden="false" localSheetId="1" name="QBREPORTCOMPARECOL_AVGCOGS" vbProcedure="false">FALSE()</definedName>
    <definedName function="false" hidden="false" localSheetId="1" name="QBREPORTCOMPARECOL_AVGPRICE" vbProcedure="false">FALSE()</definedName>
    <definedName function="false" hidden="false" localSheetId="1" name="QBREPORTCOMPARECOL_BUDDIFF" vbProcedure="false">FALSE()</definedName>
    <definedName function="false" hidden="false" localSheetId="1" name="QBREPORTCOMPARECOL_BUDGET" vbProcedure="false">FALSE()</definedName>
    <definedName function="false" hidden="false" localSheetId="1" name="QBREPORTCOMPARECOL_BUDPCT" vbProcedure="false">FALSE()</definedName>
    <definedName function="false" hidden="false" localSheetId="1" name="QBREPORTCOMPARECOL_COGS" vbProcedure="false">FALSE()</definedName>
    <definedName function="false" hidden="false" localSheetId="1" name="QBREPORTCOMPARECOL_EXCLUDEAMOUNT" vbProcedure="false">FALSE()</definedName>
    <definedName function="false" hidden="false" localSheetId="1" name="QBREPORTCOMPARECOL_EXCLUDECURPERIOD" vbProcedure="false">FALSE()</definedName>
    <definedName function="false" hidden="false" localSheetId="1" name="QBREPORTCOMPARECOL_FORECAST" vbProcedure="false">FALSE()</definedName>
    <definedName function="false" hidden="false" localSheetId="1" name="QBREPORTCOMPARECOL_GROSSMARGIN" vbProcedure="false">FALSE()</definedName>
    <definedName function="false" hidden="false" localSheetId="1" name="QBREPORTCOMPARECOL_GROSSMARGINPCT" vbProcedure="false">FALSE()</definedName>
    <definedName function="false" hidden="false" localSheetId="1" name="QBREPORTCOMPARECOL_HOURS" vbProcedure="false">FALSE()</definedName>
    <definedName function="false" hidden="false" localSheetId="1" name="QBREPORTCOMPARECOL_PCTCOL" vbProcedure="false">FALSE()</definedName>
    <definedName function="false" hidden="false" localSheetId="1" name="QBREPORTCOMPARECOL_PCTEXPENSE" vbProcedure="false">FALSE()</definedName>
    <definedName function="false" hidden="false" localSheetId="1" name="QBREPORTCOMPARECOL_PCTINCOME" vbProcedure="false">FALSE()</definedName>
    <definedName function="false" hidden="false" localSheetId="1" name="QBREPORTCOMPARECOL_PCTOFSALES" vbProcedure="false">FALSE()</definedName>
    <definedName function="false" hidden="false" localSheetId="1" name="QBREPORTCOMPARECOL_PCTROW" vbProcedure="false">FALSE()</definedName>
    <definedName function="false" hidden="false" localSheetId="1" name="QBREPORTCOMPARECOL_PPDIFF" vbProcedure="false">FALSE()</definedName>
    <definedName function="false" hidden="false" localSheetId="1" name="QBREPORTCOMPARECOL_PPPCT" vbProcedure="false">FALSE()</definedName>
    <definedName function="false" hidden="false" localSheetId="1" name="QBREPORTCOMPARECOL_PREVPERIOD" vbProcedure="false">FALSE()</definedName>
    <definedName function="false" hidden="false" localSheetId="1" name="QBREPORTCOMPARECOL_PREVYEAR" vbProcedure="false">TRUE()</definedName>
    <definedName function="false" hidden="false" localSheetId="1" name="QBREPORTCOMPARECOL_PYDIFF" vbProcedure="false">TRUE()</definedName>
    <definedName function="false" hidden="false" localSheetId="1" name="QBREPORTCOMPARECOL_PYPCT" vbProcedure="false">TRUE()</definedName>
    <definedName function="false" hidden="false" localSheetId="1" name="QBREPORTCOMPARECOL_QTY" vbProcedure="false">FALSE()</definedName>
    <definedName function="false" hidden="false" localSheetId="1" name="QBREPORTCOMPARECOL_RATE" vbProcedure="false">FALSE()</definedName>
    <definedName function="false" hidden="false" localSheetId="1" name="QBREPORTCOMPARECOL_TRIPBILLEDMILES" vbProcedure="false">FALSE()</definedName>
    <definedName function="false" hidden="false" localSheetId="1" name="QBREPORTCOMPARECOL_TRIPBILLINGAMOUNT" vbProcedure="false">FALSE()</definedName>
    <definedName function="false" hidden="false" localSheetId="1" name="QBREPORTCOMPARECOL_TRIPMILES" vbProcedure="false">FALSE()</definedName>
    <definedName function="false" hidden="false" localSheetId="1" name="QBREPORTCOMPARECOL_TRIPNOTBILLABLEMILES" vbProcedure="false">FALSE()</definedName>
    <definedName function="false" hidden="false" localSheetId="1" name="QBREPORTCOMPARECOL_TRIPTAXDEDUCTIBLEAMOUNT" vbProcedure="false">FALSE()</definedName>
    <definedName function="false" hidden="false" localSheetId="1" name="QBREPORTCOMPARECOL_TRIPUNBILLEDMILES" vbProcedure="false">FALSE()</definedName>
    <definedName function="false" hidden="false" localSheetId="1" name="QBREPORTCOMPARECOL_YTD" vbProcedure="false">FALSE()</definedName>
    <definedName function="false" hidden="false" localSheetId="1" name="QBREPORTCOMPARECOL_YTDBUDGET" vbProcedure="false">FALSE()</definedName>
    <definedName function="false" hidden="false" localSheetId="1" name="QBREPORTCOMPARECOL_YTDPCT" vbProcedure="false">FALSE()</definedName>
    <definedName function="false" hidden="false" localSheetId="1" name="QBREPORTROWAXIS" vbProcedure="false">9</definedName>
    <definedName function="false" hidden="false" localSheetId="1" name="QBREPORTSUBCOLAXIS" vbProcedure="false">24</definedName>
    <definedName function="false" hidden="false" localSheetId="1" name="QBREPORTTYPE" vbProcedure="false">6</definedName>
    <definedName function="false" hidden="false" localSheetId="1" name="QBROWHEADERS" vbProcedure="false">5</definedName>
    <definedName function="false" hidden="false" localSheetId="1" name="QBSTARTDATE" vbProcedure="false">20211231</definedName>
    <definedName function="false" hidden="false" localSheetId="1" name="QB_COLUMN_59200" vbProcedure="false">'Balance Sheet'!$F$2</definedName>
    <definedName function="false" hidden="false" localSheetId="1" name="QB_COLUMN_61210" vbProcedure="false">'Balance Sheet'!$G$2</definedName>
    <definedName function="false" hidden="false" localSheetId="1" name="QB_COLUMN_63620" vbProcedure="false">'Balance Sheet'!$H$2</definedName>
    <definedName function="false" hidden="false" localSheetId="1" name="QB_COLUMN_64830" vbProcedure="false">'Balance Sheet'!$I$2</definedName>
    <definedName function="false" hidden="false" localSheetId="1" name="QB_DATA_0" vbProcedure="false">'Balance Sheet'!$6:$6,'Balance Sheet'!$7:$7,'Balance Sheet'!$10:$10,'Balance Sheet'!$13:$13,'Balance Sheet'!$21:$21,'Balance Sheet'!$24:$24,'Balance Sheet'!$27:$27,'Balance Sheet'!$28:$28,'Balance Sheet'!$33:$33,'Balance Sheet'!$35:$35,'Balance Sheet'!$36:$36,'Balance Sheet'!$37:$37,'Balance Sheet'!$38:$38,'Balance Sheet'!$39:$39,'Balance Sheet'!$40:$40,'Balance Sheet'!$41:$41</definedName>
    <definedName function="false" hidden="false" localSheetId="1" name="QB_DATA_1" vbProcedure="false">'Balance Sheet'!$42:$42,'Balance Sheet'!$43:$43,'Balance Sheet'!$45:$45</definedName>
    <definedName function="false" hidden="false" localSheetId="1" name="QB_FORMULA_0" vbProcedure="false">'Balance Sheet'!$H$6,'Balance Sheet'!$I$6,'Balance Sheet'!$H$7,'Balance Sheet'!$I$7,'Balance Sheet'!$F$8,'Balance Sheet'!$G$8,'Balance Sheet'!$H$8,'Balance Sheet'!$I$8,'Balance Sheet'!$H$10,'Balance Sheet'!$I$10,'Balance Sheet'!$F$11,'Balance Sheet'!$G$11,'Balance Sheet'!$H$11,'Balance Sheet'!$I$11,'Balance Sheet'!$H$13,'Balance Sheet'!$I$13</definedName>
    <definedName function="false" hidden="false" localSheetId="1" name="QB_FORMULA_1" vbProcedure="false">'Balance Sheet'!$F$14,'Balance Sheet'!$G$14,'Balance Sheet'!$H$14,'Balance Sheet'!$I$14,'Balance Sheet'!$F$15,'Balance Sheet'!$G$15,'Balance Sheet'!$H$15,'Balance Sheet'!$I$15,'Balance Sheet'!$F$16,'Balance Sheet'!$G$16,'Balance Sheet'!$H$16,'Balance Sheet'!$I$16,'Balance Sheet'!$H$21,'Balance Sheet'!$I$21,'Balance Sheet'!$F$22,'Balance Sheet'!$G$22</definedName>
    <definedName function="false" hidden="false" localSheetId="1" name="QB_FORMULA_2" vbProcedure="false">'Balance Sheet'!$H$22,'Balance Sheet'!$I$22,'Balance Sheet'!$H$24,'Balance Sheet'!$I$24,'Balance Sheet'!$F$25,'Balance Sheet'!$G$25,'Balance Sheet'!$H$25,'Balance Sheet'!$I$25,'Balance Sheet'!$H$27,'Balance Sheet'!$I$27,'Balance Sheet'!$H$28,'Balance Sheet'!$I$28,'Balance Sheet'!$F$29,'Balance Sheet'!$G$29,'Balance Sheet'!$H$29,'Balance Sheet'!$I$29</definedName>
    <definedName function="false" hidden="false" localSheetId="1" name="QB_FORMULA_3" vbProcedure="false">'Balance Sheet'!$F$30,'Balance Sheet'!$G$30,'Balance Sheet'!$H$30,'Balance Sheet'!$I$30,'Balance Sheet'!$F$31,'Balance Sheet'!$G$31,'Balance Sheet'!$H$31,'Balance Sheet'!$I$31,'Balance Sheet'!$H$33,'Balance Sheet'!$I$33,'Balance Sheet'!$H$35,'Balance Sheet'!$I$35,'Balance Sheet'!$H$36,'Balance Sheet'!$I$36,'Balance Sheet'!$H$37,'Balance Sheet'!$I$37</definedName>
    <definedName function="false" hidden="false" localSheetId="1" name="QB_FORMULA_4" vbProcedure="false">'Balance Sheet'!$H$38,'Balance Sheet'!$I$38,'Balance Sheet'!$H$39,'Balance Sheet'!$I$39,'Balance Sheet'!$H$40,'Balance Sheet'!$I$40,'Balance Sheet'!$H$41,'Balance Sheet'!$I$41,'Balance Sheet'!$H$42,'Balance Sheet'!$I$42,'Balance Sheet'!$H$43,'Balance Sheet'!$I$43,'Balance Sheet'!$F$44,'Balance Sheet'!$G$44,'Balance Sheet'!$H$44,'Balance Sheet'!$I$44</definedName>
    <definedName function="false" hidden="false" localSheetId="1" name="QB_FORMULA_5" vbProcedure="false">'Balance Sheet'!$H$45,'Balance Sheet'!$I$45,'Balance Sheet'!$F$46,'Balance Sheet'!$G$46,'Balance Sheet'!$H$46,'Balance Sheet'!$I$46,'Balance Sheet'!$F$47,'Balance Sheet'!$G$47,'Balance Sheet'!$H$47,'Balance Sheet'!$I$47</definedName>
    <definedName function="false" hidden="false" localSheetId="1" name="QB_ROW_1" vbProcedure="false">'Balance Sheet'!$A$3</definedName>
    <definedName function="false" hidden="false" localSheetId="1" name="QB_ROW_100230" vbProcedure="false">'Balance Sheet'!$D$41</definedName>
    <definedName function="false" hidden="false" localSheetId="1" name="QB_ROW_10031" vbProcedure="false">'Balance Sheet'!$D$20</definedName>
    <definedName function="false" hidden="false" localSheetId="1" name="QB_ROW_1011" vbProcedure="false">'Balance Sheet'!$B$4</definedName>
    <definedName function="false" hidden="false" localSheetId="1" name="QB_ROW_101230" vbProcedure="false">'Balance Sheet'!$D$40</definedName>
    <definedName function="false" hidden="false" localSheetId="1" name="QB_ROW_10331" vbProcedure="false">'Balance Sheet'!$D$22</definedName>
    <definedName function="false" hidden="false" localSheetId="1" name="QB_ROW_11031" vbProcedure="false">'Balance Sheet'!$D$23</definedName>
    <definedName function="false" hidden="false" localSheetId="1" name="QB_ROW_11331" vbProcedure="false">'Balance Sheet'!$D$25</definedName>
    <definedName function="false" hidden="false" localSheetId="1" name="QB_ROW_120240" vbProcedure="false">'Balance Sheet'!$E$24</definedName>
    <definedName function="false" hidden="false" localSheetId="1" name="QB_ROW_12031" vbProcedure="false">'Balance Sheet'!$D$26</definedName>
    <definedName function="false" hidden="false" localSheetId="1" name="QB_ROW_121230" vbProcedure="false">'Balance Sheet'!$D$43</definedName>
    <definedName function="false" hidden="false" localSheetId="1" name="QB_ROW_123230" vbProcedure="false">'Balance Sheet'!$D$35</definedName>
    <definedName function="false" hidden="false" localSheetId="1" name="QB_ROW_12331" vbProcedure="false">'Balance Sheet'!$D$29</definedName>
    <definedName function="false" hidden="false" localSheetId="1" name="QB_ROW_124230" vbProcedure="false">'Balance Sheet'!$D$13</definedName>
    <definedName function="false" hidden="false" localSheetId="1" name="QB_ROW_130240" vbProcedure="false">'Balance Sheet'!$E$27</definedName>
    <definedName function="false" hidden="false" localSheetId="1" name="QB_ROW_1311" vbProcedure="false">'Balance Sheet'!$B$15</definedName>
    <definedName function="false" hidden="false" localSheetId="1" name="QB_ROW_14011" vbProcedure="false">'Balance Sheet'!$B$32</definedName>
    <definedName function="false" hidden="false" localSheetId="1" name="QB_ROW_14311" vbProcedure="false">'Balance Sheet'!$B$46</definedName>
    <definedName function="false" hidden="false" localSheetId="1" name="QB_ROW_17221" vbProcedure="false">'Balance Sheet'!$C$45</definedName>
    <definedName function="false" hidden="false" localSheetId="1" name="QB_ROW_2021" vbProcedure="false">'Balance Sheet'!$C$5</definedName>
    <definedName function="false" hidden="false" localSheetId="1" name="QB_ROW_2321" vbProcedure="false">'Balance Sheet'!$C$8</definedName>
    <definedName function="false" hidden="false" localSheetId="1" name="QB_ROW_301" vbProcedure="false">'Balance Sheet'!$A$16</definedName>
    <definedName function="false" hidden="false" localSheetId="1" name="QB_ROW_3021" vbProcedure="false">'Balance Sheet'!$C$9</definedName>
    <definedName function="false" hidden="false" localSheetId="1" name="QB_ROW_3321" vbProcedure="false">'Balance Sheet'!$C$11</definedName>
    <definedName function="false" hidden="false" localSheetId="1" name="QB_ROW_4021" vbProcedure="false">'Balance Sheet'!$C$12</definedName>
    <definedName function="false" hidden="false" localSheetId="1" name="QB_ROW_4321" vbProcedure="false">'Balance Sheet'!$C$14</definedName>
    <definedName function="false" hidden="false" localSheetId="1" name="QB_ROW_49220" vbProcedure="false">'Balance Sheet'!$C$33</definedName>
    <definedName function="false" hidden="false" localSheetId="1" name="QB_ROW_50020" vbProcedure="false">'Balance Sheet'!$C$34</definedName>
    <definedName function="false" hidden="false" localSheetId="1" name="QB_ROW_50320" vbProcedure="false">'Balance Sheet'!$C$44</definedName>
    <definedName function="false" hidden="false" localSheetId="1" name="QB_ROW_53240" vbProcedure="false">'Balance Sheet'!$E$28</definedName>
    <definedName function="false" hidden="false" localSheetId="1" name="QB_ROW_54230" vbProcedure="false">'Balance Sheet'!$D$6</definedName>
    <definedName function="false" hidden="false" localSheetId="1" name="QB_ROW_55230" vbProcedure="false">'Balance Sheet'!$D$7</definedName>
    <definedName function="false" hidden="false" localSheetId="1" name="QB_ROW_69240" vbProcedure="false">'Balance Sheet'!$E$21</definedName>
    <definedName function="false" hidden="false" localSheetId="1" name="QB_ROW_7001" vbProcedure="false">'Balance Sheet'!$A$17</definedName>
    <definedName function="false" hidden="false" localSheetId="1" name="QB_ROW_71230" vbProcedure="false">'Balance Sheet'!$D$38</definedName>
    <definedName function="false" hidden="false" localSheetId="1" name="QB_ROW_72230" vbProcedure="false">'Balance Sheet'!$D$36</definedName>
    <definedName function="false" hidden="false" localSheetId="1" name="QB_ROW_7301" vbProcedure="false">'Balance Sheet'!$A$47</definedName>
    <definedName function="false" hidden="false" localSheetId="1" name="QB_ROW_74230" vbProcedure="false">'Balance Sheet'!$D$37</definedName>
    <definedName function="false" hidden="false" localSheetId="1" name="QB_ROW_75230" vbProcedure="false">'Balance Sheet'!$D$42</definedName>
    <definedName function="false" hidden="false" localSheetId="1" name="QB_ROW_77230" vbProcedure="false">'Balance Sheet'!$D$39</definedName>
    <definedName function="false" hidden="false" localSheetId="1" name="QB_ROW_78230" vbProcedure="false">'Balance Sheet'!$D$10</definedName>
    <definedName function="false" hidden="false" localSheetId="1" name="QB_ROW_8011" vbProcedure="false">'Balance Sheet'!$B$18</definedName>
    <definedName function="false" hidden="false" localSheetId="1" name="QB_ROW_8311" vbProcedure="false">'Balance Sheet'!$B$31</definedName>
    <definedName function="false" hidden="false" localSheetId="1" name="QB_ROW_9021" vbProcedure="false">'Balance Sheet'!$C$19</definedName>
    <definedName function="false" hidden="false" localSheetId="1" name="QB_ROW_9321" vbProcedure="false">'Balance Sheet'!$C$30</definedName>
    <definedName function="false" hidden="false" localSheetId="2" name="QBCANSUPPORTUPDATE" vbProcedure="false">TRUE()</definedName>
    <definedName function="false" hidden="false" localSheetId="2" name="QBCOMPANYFILENAME" vbProcedure="false">"C:\Users\maryv\OneDrive\Documents\Qbox\The Bookkeeping Collaborative, LLC\TBC\OPHA.QBW"</definedName>
    <definedName function="false" hidden="false" localSheetId="2" name="QBENDDATE" vbProcedure="false">20211231</definedName>
    <definedName function="false" hidden="false" localSheetId="2" name="QBHEADERSONSCREEN" vbProcedure="false">FALSE()</definedName>
    <definedName function="false" hidden="false" localSheetId="2" name="QBMETADATASIZE" vbProcedure="false">5964</definedName>
    <definedName function="false" hidden="false" localSheetId="2" name="QBPRESERVECOLOR" vbProcedure="false">TRUE()</definedName>
    <definedName function="false" hidden="false" localSheetId="2" name="QBPRESERVEFONT" vbProcedure="false">TRUE()</definedName>
    <definedName function="false" hidden="false" localSheetId="2" name="QBPRESERVEROWHEIGHT" vbProcedure="false">FALSE()</definedName>
    <definedName function="false" hidden="false" localSheetId="2" name="QBPRESERVESPACE" vbProcedure="false">FALSE()</definedName>
    <definedName function="false" hidden="false" localSheetId="2" name="QBREPORTCOLAXIS" vbProcedure="false">6</definedName>
    <definedName function="false" hidden="false" localSheetId="2" name="QBREPORTCOMPANYID" vbProcedure="false">"d0d0c3c5b98c4514af5c7681b0addb8d"</definedName>
    <definedName function="false" hidden="false" localSheetId="2" name="QBREPORTCOMPARECOL_ANNUALBUDGET" vbProcedure="false">FALSE()</definedName>
    <definedName function="false" hidden="false" localSheetId="2" name="QBREPORTCOMPARECOL_AVGCOGS" vbProcedure="false">FALSE()</definedName>
    <definedName function="false" hidden="false" localSheetId="2" name="QBREPORTCOMPARECOL_AVGPRICE" vbProcedure="false">FALSE()</definedName>
    <definedName function="false" hidden="false" localSheetId="2" name="QBREPORTCOMPARECOL_BUDDIFF" vbProcedure="false">TRUE()</definedName>
    <definedName function="false" hidden="false" localSheetId="2" name="QBREPORTCOMPARECOL_BUDGET" vbProcedure="false">TRUE()</definedName>
    <definedName function="false" hidden="false" localSheetId="2" name="QBREPORTCOMPARECOL_BUDPCT" vbProcedure="false">TRUE()</definedName>
    <definedName function="false" hidden="false" localSheetId="2" name="QBREPORTCOMPARECOL_COGS" vbProcedure="false">FALSE()</definedName>
    <definedName function="false" hidden="false" localSheetId="2" name="QBREPORTCOMPARECOL_EXCLUDEAMOUNT" vbProcedure="false">FALSE()</definedName>
    <definedName function="false" hidden="false" localSheetId="2" name="QBREPORTCOMPARECOL_EXCLUDECURPERIOD" vbProcedure="false">FALSE()</definedName>
    <definedName function="false" hidden="false" localSheetId="2" name="QBREPORTCOMPARECOL_FORECAST" vbProcedure="false">FALSE()</definedName>
    <definedName function="false" hidden="false" localSheetId="2" name="QBREPORTCOMPARECOL_GROSSMARGIN" vbProcedure="false">FALSE()</definedName>
    <definedName function="false" hidden="false" localSheetId="2" name="QBREPORTCOMPARECOL_GROSSMARGINPCT" vbProcedure="false">FALSE()</definedName>
    <definedName function="false" hidden="false" localSheetId="2" name="QBREPORTCOMPARECOL_HOURS" vbProcedure="false">FALSE()</definedName>
    <definedName function="false" hidden="false" localSheetId="2" name="QBREPORTCOMPARECOL_PCTCOL" vbProcedure="false">FALSE()</definedName>
    <definedName function="false" hidden="false" localSheetId="2" name="QBREPORTCOMPARECOL_PCTEXPENSE" vbProcedure="false">FALSE()</definedName>
    <definedName function="false" hidden="false" localSheetId="2" name="QBREPORTCOMPARECOL_PCTINCOME" vbProcedure="false">FALSE()</definedName>
    <definedName function="false" hidden="false" localSheetId="2" name="QBREPORTCOMPARECOL_PCTOFSALES" vbProcedure="false">FALSE()</definedName>
    <definedName function="false" hidden="false" localSheetId="2" name="QBREPORTCOMPARECOL_PCTROW" vbProcedure="false">FALSE()</definedName>
    <definedName function="false" hidden="false" localSheetId="2" name="QBREPORTCOMPARECOL_PPDIFF" vbProcedure="false">FALSE()</definedName>
    <definedName function="false" hidden="false" localSheetId="2" name="QBREPORTCOMPARECOL_PPPCT" vbProcedure="false">FALSE()</definedName>
    <definedName function="false" hidden="false" localSheetId="2" name="QBREPORTCOMPARECOL_PREVPERIOD" vbProcedure="false">FALSE()</definedName>
    <definedName function="false" hidden="false" localSheetId="2" name="QBREPORTCOMPARECOL_PREVYEAR" vbProcedure="false">FALSE()</definedName>
    <definedName function="false" hidden="false" localSheetId="2" name="QBREPORTCOMPARECOL_PYDIFF" vbProcedure="false">FALSE()</definedName>
    <definedName function="false" hidden="false" localSheetId="2" name="QBREPORTCOMPARECOL_PYPCT" vbProcedure="false">FALSE()</definedName>
    <definedName function="false" hidden="false" localSheetId="2" name="QBREPORTCOMPARECOL_QTY" vbProcedure="false">FALSE()</definedName>
    <definedName function="false" hidden="false" localSheetId="2" name="QBREPORTCOMPARECOL_RATE" vbProcedure="false">FALSE()</definedName>
    <definedName function="false" hidden="false" localSheetId="2" name="QBREPORTCOMPARECOL_TRIPBILLEDMILES" vbProcedure="false">FALSE()</definedName>
    <definedName function="false" hidden="false" localSheetId="2" name="QBREPORTCOMPARECOL_TRIPBILLINGAMOUNT" vbProcedure="false">FALSE()</definedName>
    <definedName function="false" hidden="false" localSheetId="2" name="QBREPORTCOMPARECOL_TRIPMILES" vbProcedure="false">FALSE()</definedName>
    <definedName function="false" hidden="false" localSheetId="2" name="QBREPORTCOMPARECOL_TRIPNOTBILLABLEMILES" vbProcedure="false">FALSE()</definedName>
    <definedName function="false" hidden="false" localSheetId="2" name="QBREPORTCOMPARECOL_TRIPTAXDEDUCTIBLEAMOUNT" vbProcedure="false">FALSE()</definedName>
    <definedName function="false" hidden="false" localSheetId="2" name="QBREPORTCOMPARECOL_TRIPUNBILLEDMILES" vbProcedure="false">FALSE()</definedName>
    <definedName function="false" hidden="false" localSheetId="2" name="QBREPORTCOMPARECOL_YTD" vbProcedure="false">FALSE()</definedName>
    <definedName function="false" hidden="false" localSheetId="2" name="QBREPORTCOMPARECOL_YTDBUDGET" vbProcedure="false">FALSE()</definedName>
    <definedName function="false" hidden="false" localSheetId="2" name="QBREPORTCOMPARECOL_YTDPCT" vbProcedure="false">FALSE()</definedName>
    <definedName function="false" hidden="false" localSheetId="2" name="QBREPORTROWAXIS" vbProcedure="false">11</definedName>
    <definedName function="false" hidden="false" localSheetId="2" name="QBREPORTSUBCOLAXIS" vbProcedure="false">24</definedName>
    <definedName function="false" hidden="false" localSheetId="2" name="QBREPORTTYPE" vbProcedure="false">288</definedName>
    <definedName function="false" hidden="false" localSheetId="2" name="QBROWHEADERS" vbProcedure="false">7</definedName>
    <definedName function="false" hidden="false" localSheetId="2" name="QBSTARTDATE" vbProcedure="false">20210101</definedName>
    <definedName function="false" hidden="false" localSheetId="2" name="QB_COLUMN_290" vbProcedure="false">'P &amp; L wo Sections &amp; Conf'!$BD$1</definedName>
    <definedName function="false" hidden="false" localSheetId="2" name="QB_COLUMN_59201" vbProcedure="false">'P &amp; L wo Sections &amp; Conf'!$H$2</definedName>
    <definedName function="false" hidden="false" localSheetId="2" name="QB_COLUMN_592010" vbProcedure="false">'P &amp; L wo Sections &amp; Conf'!$AR$2</definedName>
    <definedName function="false" hidden="false" localSheetId="2" name="QB_COLUMN_592011" vbProcedure="false">'P &amp; L wo Sections &amp; Conf'!$AV$2</definedName>
    <definedName function="false" hidden="false" localSheetId="2" name="QB_COLUMN_592012" vbProcedure="false">'P &amp; L wo Sections &amp; Conf'!$AZ$2</definedName>
    <definedName function="false" hidden="false" localSheetId="2" name="QB_COLUMN_59202" vbProcedure="false">'P &amp; L wo Sections &amp; Conf'!$L$2</definedName>
    <definedName function="false" hidden="false" localSheetId="2" name="QB_COLUMN_59203" vbProcedure="false">'P &amp; L wo Sections &amp; Conf'!$P$2</definedName>
    <definedName function="false" hidden="false" localSheetId="2" name="QB_COLUMN_59204" vbProcedure="false">'P &amp; L wo Sections &amp; Conf'!$T$2</definedName>
    <definedName function="false" hidden="false" localSheetId="2" name="QB_COLUMN_59205" vbProcedure="false">'P &amp; L wo Sections &amp; Conf'!$X$2</definedName>
    <definedName function="false" hidden="false" localSheetId="2" name="QB_COLUMN_59206" vbProcedure="false">'P &amp; L wo Sections &amp; Conf'!$AB$2</definedName>
    <definedName function="false" hidden="false" localSheetId="2" name="QB_COLUMN_59207" vbProcedure="false">'P &amp; L wo Sections &amp; Conf'!$AF$2</definedName>
    <definedName function="false" hidden="false" localSheetId="2" name="QB_COLUMN_59208" vbProcedure="false">'P &amp; L wo Sections &amp; Conf'!$AJ$2</definedName>
    <definedName function="false" hidden="false" localSheetId="2" name="QB_COLUMN_59209" vbProcedure="false">'P &amp; L wo Sections &amp; Conf'!$AN$2</definedName>
    <definedName function="false" hidden="false" localSheetId="2" name="QB_COLUMN_59300" vbProcedure="false">'P &amp; L wo Sections &amp; Conf'!$BD$2</definedName>
    <definedName function="false" hidden="false" localSheetId="2" name="QB_COLUMN_63620" vbProcedure="false">'P &amp; L wo Sections &amp; Conf'!$BF$2</definedName>
    <definedName function="false" hidden="false" localSheetId="2" name="QB_COLUMN_63621" vbProcedure="false">'P &amp; L wo Sections &amp; Conf'!$J$2</definedName>
    <definedName function="false" hidden="false" localSheetId="2" name="QB_COLUMN_636210" vbProcedure="false">'P &amp; L wo Sections &amp; Conf'!$AT$2</definedName>
    <definedName function="false" hidden="false" localSheetId="2" name="QB_COLUMN_636211" vbProcedure="false">'P &amp; L wo Sections &amp; Conf'!$AX$2</definedName>
    <definedName function="false" hidden="false" localSheetId="2" name="QB_COLUMN_636212" vbProcedure="false">'P &amp; L wo Sections &amp; Conf'!$BB$2</definedName>
    <definedName function="false" hidden="false" localSheetId="2" name="QB_COLUMN_63622" vbProcedure="false">'P &amp; L wo Sections &amp; Conf'!$N$2</definedName>
    <definedName function="false" hidden="false" localSheetId="2" name="QB_COLUMN_63623" vbProcedure="false">'P &amp; L wo Sections &amp; Conf'!$R$2</definedName>
    <definedName function="false" hidden="false" localSheetId="2" name="QB_COLUMN_63624" vbProcedure="false">'P &amp; L wo Sections &amp; Conf'!$V$2</definedName>
    <definedName function="false" hidden="false" localSheetId="2" name="QB_COLUMN_63625" vbProcedure="false">'P &amp; L wo Sections &amp; Conf'!$Z$2</definedName>
    <definedName function="false" hidden="false" localSheetId="2" name="QB_COLUMN_63626" vbProcedure="false">'P &amp; L wo Sections &amp; Conf'!$AD$2</definedName>
    <definedName function="false" hidden="false" localSheetId="2" name="QB_COLUMN_63627" vbProcedure="false">'P &amp; L wo Sections &amp; Conf'!$AH$2</definedName>
    <definedName function="false" hidden="false" localSheetId="2" name="QB_COLUMN_63628" vbProcedure="false">'P &amp; L wo Sections &amp; Conf'!$AL$2</definedName>
    <definedName function="false" hidden="false" localSheetId="2" name="QB_COLUMN_63629" vbProcedure="false">'P &amp; L wo Sections &amp; Conf'!$AP$2</definedName>
    <definedName function="false" hidden="false" localSheetId="2" name="QB_COLUMN_64430" vbProcedure="false">'P &amp; L wo Sections &amp; Conf'!$BG$2</definedName>
    <definedName function="false" hidden="false" localSheetId="2" name="QB_COLUMN_64431" vbProcedure="false">'P &amp; L wo Sections &amp; Conf'!$K$2</definedName>
    <definedName function="false" hidden="false" localSheetId="2" name="QB_COLUMN_644310" vbProcedure="false">'P &amp; L wo Sections &amp; Conf'!$AU$2</definedName>
    <definedName function="false" hidden="false" localSheetId="2" name="QB_COLUMN_644311" vbProcedure="false">'P &amp; L wo Sections &amp; Conf'!$AY$2</definedName>
    <definedName function="false" hidden="false" localSheetId="2" name="QB_COLUMN_644312" vbProcedure="false">'P &amp; L wo Sections &amp; Conf'!$BC$2</definedName>
    <definedName function="false" hidden="false" localSheetId="2" name="QB_COLUMN_64432" vbProcedure="false">'P &amp; L wo Sections &amp; Conf'!$O$2</definedName>
    <definedName function="false" hidden="false" localSheetId="2" name="QB_COLUMN_64433" vbProcedure="false">'P &amp; L wo Sections &amp; Conf'!$S$2</definedName>
    <definedName function="false" hidden="false" localSheetId="2" name="QB_COLUMN_64434" vbProcedure="false">'P &amp; L wo Sections &amp; Conf'!$W$2</definedName>
    <definedName function="false" hidden="false" localSheetId="2" name="QB_COLUMN_64435" vbProcedure="false">'P &amp; L wo Sections &amp; Conf'!$AA$2</definedName>
    <definedName function="false" hidden="false" localSheetId="2" name="QB_COLUMN_64436" vbProcedure="false">'P &amp; L wo Sections &amp; Conf'!$AE$2</definedName>
    <definedName function="false" hidden="false" localSheetId="2" name="QB_COLUMN_64437" vbProcedure="false">'P &amp; L wo Sections &amp; Conf'!$AI$2</definedName>
    <definedName function="false" hidden="false" localSheetId="2" name="QB_COLUMN_64438" vbProcedure="false">'P &amp; L wo Sections &amp; Conf'!$AM$2</definedName>
    <definedName function="false" hidden="false" localSheetId="2" name="QB_COLUMN_64439" vbProcedure="false">'P &amp; L wo Sections &amp; Conf'!$AQ$2</definedName>
    <definedName function="false" hidden="false" localSheetId="2" name="QB_COLUMN_76211" vbProcedure="false">'P &amp; L wo Sections &amp; Conf'!$I$2</definedName>
    <definedName function="false" hidden="false" localSheetId="2" name="QB_COLUMN_762110" vbProcedure="false">'P &amp; L wo Sections &amp; Conf'!$AS$2</definedName>
    <definedName function="false" hidden="false" localSheetId="2" name="QB_COLUMN_762111" vbProcedure="false">'P &amp; L wo Sections &amp; Conf'!$AW$2</definedName>
    <definedName function="false" hidden="false" localSheetId="2" name="QB_COLUMN_762112" vbProcedure="false">'P &amp; L wo Sections &amp; Conf'!$BA$2</definedName>
    <definedName function="false" hidden="false" localSheetId="2" name="QB_COLUMN_76212" vbProcedure="false">'P &amp; L wo Sections &amp; Conf'!$M$2</definedName>
    <definedName function="false" hidden="false" localSheetId="2" name="QB_COLUMN_76213" vbProcedure="false">'P &amp; L wo Sections &amp; Conf'!$Q$2</definedName>
    <definedName function="false" hidden="false" localSheetId="2" name="QB_COLUMN_76214" vbProcedure="false">'P &amp; L wo Sections &amp; Conf'!$U$2</definedName>
    <definedName function="false" hidden="false" localSheetId="2" name="QB_COLUMN_76215" vbProcedure="false">'P &amp; L wo Sections &amp; Conf'!$Y$2</definedName>
    <definedName function="false" hidden="false" localSheetId="2" name="QB_COLUMN_76216" vbProcedure="false">'P &amp; L wo Sections &amp; Conf'!$AC$2</definedName>
    <definedName function="false" hidden="false" localSheetId="2" name="QB_COLUMN_76217" vbProcedure="false">'P &amp; L wo Sections &amp; Conf'!$AG$2</definedName>
    <definedName function="false" hidden="false" localSheetId="2" name="QB_COLUMN_76218" vbProcedure="false">'P &amp; L wo Sections &amp; Conf'!$AK$2</definedName>
    <definedName function="false" hidden="false" localSheetId="2" name="QB_COLUMN_76219" vbProcedure="false">'P &amp; L wo Sections &amp; Conf'!$AO$2</definedName>
    <definedName function="false" hidden="false" localSheetId="2" name="QB_COLUMN_76310" vbProcedure="false">'P &amp; L wo Sections &amp; Conf'!$BE$2</definedName>
    <definedName function="false" hidden="false" localSheetId="2" name="QB_DATA_0" vbProcedure="false">'P &amp; L wo Sections &amp; Conf'!$5:$5,'P &amp; L wo Sections &amp; Conf'!$6:$6,'P &amp; L wo Sections &amp; Conf'!$7:$7,'P &amp; L wo Sections &amp; Conf'!$9:$9,'P &amp; L wo Sections &amp; Conf'!$10:$10,'P &amp; L wo Sections &amp; Conf'!$13:$13,'P &amp; L wo Sections &amp; Conf'!$15:$15,'P &amp; L wo Sections &amp; Conf'!$21:$21,'P &amp; L wo Sections &amp; Conf'!$22:$22,'P &amp; L wo Sections &amp; Conf'!$23:$23,'P &amp; L wo Sections &amp; Conf'!$26:$26,'P &amp; L wo Sections &amp; Conf'!$27:$27,'P &amp; L wo Sections &amp; Conf'!$28:$28,'P &amp; L wo Sections &amp; Conf'!$29:$29,'P &amp; L wo Sections &amp; Conf'!$31:$31,'P &amp; L wo Sections &amp; Conf'!$33:$33</definedName>
    <definedName function="false" hidden="false" localSheetId="2" name="QB_DATA_1" vbProcedure="false">'P &amp; L wo Sections &amp; Conf'!$34:$34,'P &amp; L wo Sections &amp; Conf'!$35:$35,'P &amp; L wo Sections &amp; Conf'!$36:$36,'P &amp; L wo Sections &amp; Conf'!$37:$37,'P &amp; L wo Sections &amp; Conf'!$38:$38,'P &amp; L wo Sections &amp; Conf'!$39:$39,'P &amp; L wo Sections &amp; Conf'!$40:$40,'P &amp; L wo Sections &amp; Conf'!$41:$41,'P &amp; L wo Sections &amp; Conf'!$44:$44,'P &amp; L wo Sections &amp; Conf'!$45:$45,'P &amp; L wo Sections &amp; Conf'!$48:$48,'P &amp; L wo Sections &amp; Conf'!$49:$49,'P &amp; L wo Sections &amp; Conf'!$50:$50,'P &amp; L wo Sections &amp; Conf'!$51:$51,'P &amp; L wo Sections &amp; Conf'!$54:$54,'P &amp; L wo Sections &amp; Conf'!$56:$56</definedName>
    <definedName function="false" hidden="false" localSheetId="2" name="QB_FORMULA_0" vbProcedure="false">'P &amp; L wo Sections &amp; Conf'!$J$5,'P &amp; L wo Sections &amp; Conf'!$K$5,'P &amp; L wo Sections &amp; Conf'!$N$5,'P &amp; L wo Sections &amp; Conf'!$O$5,'P &amp; L wo Sections &amp; Conf'!$R$5,'P &amp; L wo Sections &amp; Conf'!$S$5,'P &amp; L wo Sections &amp; Conf'!$V$5,'P &amp; L wo Sections &amp; Conf'!$W$5,'P &amp; L wo Sections &amp; Conf'!$Z$5,'P &amp; L wo Sections &amp; Conf'!$AA$5,'P &amp; L wo Sections &amp; Conf'!$AD$5,'P &amp; L wo Sections &amp; Conf'!$AE$5,'P &amp; L wo Sections &amp; Conf'!$AH$5,'P &amp; L wo Sections &amp; Conf'!$AI$5,'P &amp; L wo Sections &amp; Conf'!$AL$5,'P &amp; L wo Sections &amp; Conf'!$AM$5</definedName>
    <definedName function="false" hidden="false" localSheetId="2" name="QB_FORMULA_1" vbProcedure="false">'P &amp; L wo Sections &amp; Conf'!$AP$5,'P &amp; L wo Sections &amp; Conf'!$AQ$5,'P &amp; L wo Sections &amp; Conf'!$AT$5,'P &amp; L wo Sections &amp; Conf'!$AU$5,'P &amp; L wo Sections &amp; Conf'!$AX$5,'P &amp; L wo Sections &amp; Conf'!$AY$5,'P &amp; L wo Sections &amp; Conf'!$BB$5,'P &amp; L wo Sections &amp; Conf'!$BC$5,'P &amp; L wo Sections &amp; Conf'!$BD$5,'P &amp; L wo Sections &amp; Conf'!$BE$5,'P &amp; L wo Sections &amp; Conf'!$BF$5,'P &amp; L wo Sections &amp; Conf'!$BG$5,'P &amp; L wo Sections &amp; Conf'!$J$6,'P &amp; L wo Sections &amp; Conf'!$K$6,'P &amp; L wo Sections &amp; Conf'!$N$6,'P &amp; L wo Sections &amp; Conf'!$O$6</definedName>
    <definedName function="false" hidden="false" localSheetId="2" name="QB_FORMULA_10" vbProcedure="false">'P &amp; L wo Sections &amp; Conf'!$AB$11,'P &amp; L wo Sections &amp; Conf'!$AC$11,'P &amp; L wo Sections &amp; Conf'!$AD$11,'P &amp; L wo Sections &amp; Conf'!$AE$11,'P &amp; L wo Sections &amp; Conf'!$AF$11,'P &amp; L wo Sections &amp; Conf'!$AG$11,'P &amp; L wo Sections &amp; Conf'!$AH$11,'P &amp; L wo Sections &amp; Conf'!$AI$11,'P &amp; L wo Sections &amp; Conf'!$AJ$11,'P &amp; L wo Sections &amp; Conf'!$AK$11,'P &amp; L wo Sections &amp; Conf'!$AL$11,'P &amp; L wo Sections &amp; Conf'!$AM$11,'P &amp; L wo Sections &amp; Conf'!$AN$11,'P &amp; L wo Sections &amp; Conf'!$AO$11,'P &amp; L wo Sections &amp; Conf'!$AP$11,'P &amp; L wo Sections &amp; Conf'!$AQ$11</definedName>
    <definedName function="false" hidden="false" localSheetId="2" name="QB_FORMULA_11" vbProcedure="false">'P &amp; L wo Sections &amp; Conf'!$AR$11,'P &amp; L wo Sections &amp; Conf'!$AS$11,'P &amp; L wo Sections &amp; Conf'!$AT$11,'P &amp; L wo Sections &amp; Conf'!$AU$11,'P &amp; L wo Sections &amp; Conf'!$AV$11,'P &amp; L wo Sections &amp; Conf'!$AW$11,'P &amp; L wo Sections &amp; Conf'!$AX$11,'P &amp; L wo Sections &amp; Conf'!$AY$11,'P &amp; L wo Sections &amp; Conf'!$AZ$11,'P &amp; L wo Sections &amp; Conf'!$BA$11,'P &amp; L wo Sections &amp; Conf'!$BB$11,'P &amp; L wo Sections &amp; Conf'!$BC$11,'P &amp; L wo Sections &amp; Conf'!$BD$11,'P &amp; L wo Sections &amp; Conf'!$BE$11,'P &amp; L wo Sections &amp; Conf'!$BF$11,'P &amp; L wo Sections &amp; Conf'!$BG$11</definedName>
    <definedName function="false" hidden="false" localSheetId="2" name="QB_FORMULA_12" vbProcedure="false">'P &amp; L wo Sections &amp; Conf'!$J$13,'P &amp; L wo Sections &amp; Conf'!$K$13,'P &amp; L wo Sections &amp; Conf'!$N$13,'P &amp; L wo Sections &amp; Conf'!$O$13,'P &amp; L wo Sections &amp; Conf'!$R$13,'P &amp; L wo Sections &amp; Conf'!$S$13,'P &amp; L wo Sections &amp; Conf'!$V$13,'P &amp; L wo Sections &amp; Conf'!$W$13,'P &amp; L wo Sections &amp; Conf'!$Z$13,'P &amp; L wo Sections &amp; Conf'!$AA$13,'P &amp; L wo Sections &amp; Conf'!$AD$13,'P &amp; L wo Sections &amp; Conf'!$AE$13,'P &amp; L wo Sections &amp; Conf'!$AH$13,'P &amp; L wo Sections &amp; Conf'!$AI$13,'P &amp; L wo Sections &amp; Conf'!$AL$13,'P &amp; L wo Sections &amp; Conf'!$AM$13</definedName>
    <definedName function="false" hidden="false" localSheetId="2" name="QB_FORMULA_13" vbProcedure="false">'P &amp; L wo Sections &amp; Conf'!$AP$13,'P &amp; L wo Sections &amp; Conf'!$AQ$13,'P &amp; L wo Sections &amp; Conf'!$AT$13,'P &amp; L wo Sections &amp; Conf'!$AU$13,'P &amp; L wo Sections &amp; Conf'!$AX$13,'P &amp; L wo Sections &amp; Conf'!$AY$13,'P &amp; L wo Sections &amp; Conf'!$BB$13,'P &amp; L wo Sections &amp; Conf'!$BC$13,'P &amp; L wo Sections &amp; Conf'!$BD$13,'P &amp; L wo Sections &amp; Conf'!$BE$13,'P &amp; L wo Sections &amp; Conf'!$BF$13,'P &amp; L wo Sections &amp; Conf'!$BG$13,'P &amp; L wo Sections &amp; Conf'!$H$14,'P &amp; L wo Sections &amp; Conf'!$I$14,'P &amp; L wo Sections &amp; Conf'!$J$14,'P &amp; L wo Sections &amp; Conf'!$K$14</definedName>
    <definedName function="false" hidden="false" localSheetId="2" name="QB_FORMULA_14" vbProcedure="false">'P &amp; L wo Sections &amp; Conf'!$L$14,'P &amp; L wo Sections &amp; Conf'!$M$14,'P &amp; L wo Sections &amp; Conf'!$N$14,'P &amp; L wo Sections &amp; Conf'!$O$14,'P &amp; L wo Sections &amp; Conf'!$P$14,'P &amp; L wo Sections &amp; Conf'!$Q$14,'P &amp; L wo Sections &amp; Conf'!$R$14,'P &amp; L wo Sections &amp; Conf'!$S$14,'P &amp; L wo Sections &amp; Conf'!$T$14,'P &amp; L wo Sections &amp; Conf'!$U$14,'P &amp; L wo Sections &amp; Conf'!$V$14,'P &amp; L wo Sections &amp; Conf'!$W$14,'P &amp; L wo Sections &amp; Conf'!$X$14,'P &amp; L wo Sections &amp; Conf'!$Y$14,'P &amp; L wo Sections &amp; Conf'!$Z$14,'P &amp; L wo Sections &amp; Conf'!$AA$14</definedName>
    <definedName function="false" hidden="false" localSheetId="2" name="QB_FORMULA_15" vbProcedure="false">'P &amp; L wo Sections &amp; Conf'!$AB$14,'P &amp; L wo Sections &amp; Conf'!$AC$14,'P &amp; L wo Sections &amp; Conf'!$AD$14,'P &amp; L wo Sections &amp; Conf'!$AE$14,'P &amp; L wo Sections &amp; Conf'!$AF$14,'P &amp; L wo Sections &amp; Conf'!$AG$14,'P &amp; L wo Sections &amp; Conf'!$AH$14,'P &amp; L wo Sections &amp; Conf'!$AI$14,'P &amp; L wo Sections &amp; Conf'!$AJ$14,'P &amp; L wo Sections &amp; Conf'!$AK$14,'P &amp; L wo Sections &amp; Conf'!$AL$14,'P &amp; L wo Sections &amp; Conf'!$AM$14,'P &amp; L wo Sections &amp; Conf'!$AN$14,'P &amp; L wo Sections &amp; Conf'!$AO$14,'P &amp; L wo Sections &amp; Conf'!$AP$14,'P &amp; L wo Sections &amp; Conf'!$AQ$14</definedName>
    <definedName function="false" hidden="false" localSheetId="2" name="QB_FORMULA_16" vbProcedure="false">'P &amp; L wo Sections &amp; Conf'!$AR$14,'P &amp; L wo Sections &amp; Conf'!$AS$14,'P &amp; L wo Sections &amp; Conf'!$AT$14,'P &amp; L wo Sections &amp; Conf'!$AU$14,'P &amp; L wo Sections &amp; Conf'!$AV$14,'P &amp; L wo Sections &amp; Conf'!$AW$14,'P &amp; L wo Sections &amp; Conf'!$AX$14,'P &amp; L wo Sections &amp; Conf'!$AY$14,'P &amp; L wo Sections &amp; Conf'!$AZ$14,'P &amp; L wo Sections &amp; Conf'!$BA$14,'P &amp; L wo Sections &amp; Conf'!$BB$14,'P &amp; L wo Sections &amp; Conf'!$BC$14,'P &amp; L wo Sections &amp; Conf'!$BD$14,'P &amp; L wo Sections &amp; Conf'!$BE$14,'P &amp; L wo Sections &amp; Conf'!$BF$14,'P &amp; L wo Sections &amp; Conf'!$BG$14</definedName>
    <definedName function="false" hidden="false" localSheetId="2" name="QB_FORMULA_17" vbProcedure="false">'P &amp; L wo Sections &amp; Conf'!$BD$15,'P &amp; L wo Sections &amp; Conf'!$H$16,'P &amp; L wo Sections &amp; Conf'!$I$16,'P &amp; L wo Sections &amp; Conf'!$J$16,'P &amp; L wo Sections &amp; Conf'!$K$16,'P &amp; L wo Sections &amp; Conf'!$L$16,'P &amp; L wo Sections &amp; Conf'!$M$16,'P &amp; L wo Sections &amp; Conf'!$N$16,'P &amp; L wo Sections &amp; Conf'!$O$16,'P &amp; L wo Sections &amp; Conf'!$P$16,'P &amp; L wo Sections &amp; Conf'!$Q$16,'P &amp; L wo Sections &amp; Conf'!$R$16,'P &amp; L wo Sections &amp; Conf'!$S$16,'P &amp; L wo Sections &amp; Conf'!$T$16,'P &amp; L wo Sections &amp; Conf'!$U$16,'P &amp; L wo Sections &amp; Conf'!$V$16</definedName>
    <definedName function="false" hidden="false" localSheetId="2" name="QB_FORMULA_18" vbProcedure="false">'P &amp; L wo Sections &amp; Conf'!$W$16,'P &amp; L wo Sections &amp; Conf'!$X$16,'P &amp; L wo Sections &amp; Conf'!$Y$16,'P &amp; L wo Sections &amp; Conf'!$Z$16,'P &amp; L wo Sections &amp; Conf'!$AA$16,'P &amp; L wo Sections &amp; Conf'!$AB$16,'P &amp; L wo Sections &amp; Conf'!$AC$16,'P &amp; L wo Sections &amp; Conf'!$AD$16,'P &amp; L wo Sections &amp; Conf'!$AE$16,'P &amp; L wo Sections &amp; Conf'!$AF$16,'P &amp; L wo Sections &amp; Conf'!$AG$16,'P &amp; L wo Sections &amp; Conf'!$AH$16,'P &amp; L wo Sections &amp; Conf'!$AI$16,'P &amp; L wo Sections &amp; Conf'!$AJ$16,'P &amp; L wo Sections &amp; Conf'!$AK$16,'P &amp; L wo Sections &amp; Conf'!$AL$16</definedName>
    <definedName function="false" hidden="false" localSheetId="2" name="QB_FORMULA_19" vbProcedure="false">'P &amp; L wo Sections &amp; Conf'!$AM$16,'P &amp; L wo Sections &amp; Conf'!$AN$16,'P &amp; L wo Sections &amp; Conf'!$AO$16,'P &amp; L wo Sections &amp; Conf'!$AP$16,'P &amp; L wo Sections &amp; Conf'!$AQ$16,'P &amp; L wo Sections &amp; Conf'!$AR$16,'P &amp; L wo Sections &amp; Conf'!$AS$16,'P &amp; L wo Sections &amp; Conf'!$AT$16,'P &amp; L wo Sections &amp; Conf'!$AU$16,'P &amp; L wo Sections &amp; Conf'!$AV$16,'P &amp; L wo Sections &amp; Conf'!$AW$16,'P &amp; L wo Sections &amp; Conf'!$AX$16,'P &amp; L wo Sections &amp; Conf'!$AY$16,'P &amp; L wo Sections &amp; Conf'!$AZ$16,'P &amp; L wo Sections &amp; Conf'!$BA$16,'P &amp; L wo Sections &amp; Conf'!$BB$16</definedName>
    <definedName function="false" hidden="false" localSheetId="2" name="QB_FORMULA_2" vbProcedure="false">'P &amp; L wo Sections &amp; Conf'!$R$6,'P &amp; L wo Sections &amp; Conf'!$S$6,'P &amp; L wo Sections &amp; Conf'!$V$6,'P &amp; L wo Sections &amp; Conf'!$W$6,'P &amp; L wo Sections &amp; Conf'!$Z$6,'P &amp; L wo Sections &amp; Conf'!$AA$6,'P &amp; L wo Sections &amp; Conf'!$AD$6,'P &amp; L wo Sections &amp; Conf'!$AE$6,'P &amp; L wo Sections &amp; Conf'!$AH$6,'P &amp; L wo Sections &amp; Conf'!$AI$6,'P &amp; L wo Sections &amp; Conf'!$AL$6,'P &amp; L wo Sections &amp; Conf'!$AM$6,'P &amp; L wo Sections &amp; Conf'!$AP$6,'P &amp; L wo Sections &amp; Conf'!$AQ$6,'P &amp; L wo Sections &amp; Conf'!$AT$6,'P &amp; L wo Sections &amp; Conf'!$AU$6</definedName>
    <definedName function="false" hidden="false" localSheetId="2" name="QB_FORMULA_20" vbProcedure="false">'P &amp; L wo Sections &amp; Conf'!$BC$16,'P &amp; L wo Sections &amp; Conf'!$BD$16,'P &amp; L wo Sections &amp; Conf'!$BE$16,'P &amp; L wo Sections &amp; Conf'!$BF$16,'P &amp; L wo Sections &amp; Conf'!$BG$16,'P &amp; L wo Sections &amp; Conf'!$H$17,'P &amp; L wo Sections &amp; Conf'!$I$17,'P &amp; L wo Sections &amp; Conf'!$J$17,'P &amp; L wo Sections &amp; Conf'!$K$17,'P &amp; L wo Sections &amp; Conf'!$L$17,'P &amp; L wo Sections &amp; Conf'!$M$17,'P &amp; L wo Sections &amp; Conf'!$N$17,'P &amp; L wo Sections &amp; Conf'!$O$17,'P &amp; L wo Sections &amp; Conf'!$P$17,'P &amp; L wo Sections &amp; Conf'!$Q$17,'P &amp; L wo Sections &amp; Conf'!$R$17</definedName>
    <definedName function="false" hidden="false" localSheetId="2" name="QB_FORMULA_21" vbProcedure="false">'P &amp; L wo Sections &amp; Conf'!$S$17,'P &amp; L wo Sections &amp; Conf'!$T$17,'P &amp; L wo Sections &amp; Conf'!$U$17,'P &amp; L wo Sections &amp; Conf'!$V$17,'P &amp; L wo Sections &amp; Conf'!$W$17,'P &amp; L wo Sections &amp; Conf'!$X$17,'P &amp; L wo Sections &amp; Conf'!$Y$17,'P &amp; L wo Sections &amp; Conf'!$Z$17,'P &amp; L wo Sections &amp; Conf'!$AA$17,'P &amp; L wo Sections &amp; Conf'!$AB$17,'P &amp; L wo Sections &amp; Conf'!$AC$17,'P &amp; L wo Sections &amp; Conf'!$AD$17,'P &amp; L wo Sections &amp; Conf'!$AE$17,'P &amp; L wo Sections &amp; Conf'!$AF$17,'P &amp; L wo Sections &amp; Conf'!$AG$17,'P &amp; L wo Sections &amp; Conf'!$AH$17</definedName>
    <definedName function="false" hidden="false" localSheetId="2" name="QB_FORMULA_22" vbProcedure="false">'P &amp; L wo Sections &amp; Conf'!$AI$17,'P &amp; L wo Sections &amp; Conf'!$AJ$17,'P &amp; L wo Sections &amp; Conf'!$AK$17,'P &amp; L wo Sections &amp; Conf'!$AL$17,'P &amp; L wo Sections &amp; Conf'!$AM$17,'P &amp; L wo Sections &amp; Conf'!$AN$17,'P &amp; L wo Sections &amp; Conf'!$AO$17,'P &amp; L wo Sections &amp; Conf'!$AP$17,'P &amp; L wo Sections &amp; Conf'!$AQ$17,'P &amp; L wo Sections &amp; Conf'!$AR$17,'P &amp; L wo Sections &amp; Conf'!$AS$17,'P &amp; L wo Sections &amp; Conf'!$AT$17,'P &amp; L wo Sections &amp; Conf'!$AU$17,'P &amp; L wo Sections &amp; Conf'!$AV$17,'P &amp; L wo Sections &amp; Conf'!$AW$17,'P &amp; L wo Sections &amp; Conf'!$AX$17</definedName>
    <definedName function="false" hidden="false" localSheetId="2" name="QB_FORMULA_23" vbProcedure="false">'P &amp; L wo Sections &amp; Conf'!$AY$17,'P &amp; L wo Sections &amp; Conf'!$AZ$17,'P &amp; L wo Sections &amp; Conf'!$BA$17,'P &amp; L wo Sections &amp; Conf'!$BB$17,'P &amp; L wo Sections &amp; Conf'!$BC$17,'P &amp; L wo Sections &amp; Conf'!$BD$17,'P &amp; L wo Sections &amp; Conf'!$BE$17,'P &amp; L wo Sections &amp; Conf'!$BF$17,'P &amp; L wo Sections &amp; Conf'!$BG$17,'P &amp; L wo Sections &amp; Conf'!$J$21,'P &amp; L wo Sections &amp; Conf'!$K$21,'P &amp; L wo Sections &amp; Conf'!$N$21,'P &amp; L wo Sections &amp; Conf'!$O$21,'P &amp; L wo Sections &amp; Conf'!$R$21,'P &amp; L wo Sections &amp; Conf'!$S$21,'P &amp; L wo Sections &amp; Conf'!$V$21</definedName>
    <definedName function="false" hidden="false" localSheetId="2" name="QB_FORMULA_24" vbProcedure="false">'P &amp; L wo Sections &amp; Conf'!$W$21,'P &amp; L wo Sections &amp; Conf'!$Z$21,'P &amp; L wo Sections &amp; Conf'!$AA$21,'P &amp; L wo Sections &amp; Conf'!$AD$21,'P &amp; L wo Sections &amp; Conf'!$AE$21,'P &amp; L wo Sections &amp; Conf'!$AH$21,'P &amp; L wo Sections &amp; Conf'!$AI$21,'P &amp; L wo Sections &amp; Conf'!$AL$21,'P &amp; L wo Sections &amp; Conf'!$AM$21,'P &amp; L wo Sections &amp; Conf'!$AP$21,'P &amp; L wo Sections &amp; Conf'!$AQ$21,'P &amp; L wo Sections &amp; Conf'!$AT$21,'P &amp; L wo Sections &amp; Conf'!$AU$21,'P &amp; L wo Sections &amp; Conf'!$AX$21,'P &amp; L wo Sections &amp; Conf'!$AY$21,'P &amp; L wo Sections &amp; Conf'!$BB$21</definedName>
    <definedName function="false" hidden="false" localSheetId="2" name="QB_FORMULA_25" vbProcedure="false">'P &amp; L wo Sections &amp; Conf'!$BC$21,'P &amp; L wo Sections &amp; Conf'!$BD$21,'P &amp; L wo Sections &amp; Conf'!$BE$21,'P &amp; L wo Sections &amp; Conf'!$BF$21,'P &amp; L wo Sections &amp; Conf'!$BG$21,'P &amp; L wo Sections &amp; Conf'!$J$22,'P &amp; L wo Sections &amp; Conf'!$K$22,'P &amp; L wo Sections &amp; Conf'!$N$22,'P &amp; L wo Sections &amp; Conf'!$O$22,'P &amp; L wo Sections &amp; Conf'!$R$22,'P &amp; L wo Sections &amp; Conf'!$S$22,'P &amp; L wo Sections &amp; Conf'!$V$22,'P &amp; L wo Sections &amp; Conf'!$W$22,'P &amp; L wo Sections &amp; Conf'!$Z$22,'P &amp; L wo Sections &amp; Conf'!$AA$22,'P &amp; L wo Sections &amp; Conf'!$AD$22</definedName>
    <definedName function="false" hidden="false" localSheetId="2" name="QB_FORMULA_26" vbProcedure="false">'P &amp; L wo Sections &amp; Conf'!$AE$22,'P &amp; L wo Sections &amp; Conf'!$AH$22,'P &amp; L wo Sections &amp; Conf'!$AI$22,'P &amp; L wo Sections &amp; Conf'!$AL$22,'P &amp; L wo Sections &amp; Conf'!$AM$22,'P &amp; L wo Sections &amp; Conf'!$AP$22,'P &amp; L wo Sections &amp; Conf'!$AQ$22,'P &amp; L wo Sections &amp; Conf'!$AT$22,'P &amp; L wo Sections &amp; Conf'!$AU$22,'P &amp; L wo Sections &amp; Conf'!$AX$22,'P &amp; L wo Sections &amp; Conf'!$AY$22,'P &amp; L wo Sections &amp; Conf'!$BB$22,'P &amp; L wo Sections &amp; Conf'!$BC$22,'P &amp; L wo Sections &amp; Conf'!$BD$22,'P &amp; L wo Sections &amp; Conf'!$BE$22,'P &amp; L wo Sections &amp; Conf'!$BF$22</definedName>
    <definedName function="false" hidden="false" localSheetId="2" name="QB_FORMULA_27" vbProcedure="false">'P &amp; L wo Sections &amp; Conf'!$BG$22,'P &amp; L wo Sections &amp; Conf'!$BD$23,'P &amp; L wo Sections &amp; Conf'!$H$24,'P &amp; L wo Sections &amp; Conf'!$I$24,'P &amp; L wo Sections &amp; Conf'!$J$24,'P &amp; L wo Sections &amp; Conf'!$K$24,'P &amp; L wo Sections &amp; Conf'!$L$24,'P &amp; L wo Sections &amp; Conf'!$M$24,'P &amp; L wo Sections &amp; Conf'!$N$24,'P &amp; L wo Sections &amp; Conf'!$O$24,'P &amp; L wo Sections &amp; Conf'!$P$24,'P &amp; L wo Sections &amp; Conf'!$Q$24,'P &amp; L wo Sections &amp; Conf'!$R$24,'P &amp; L wo Sections &amp; Conf'!$S$24,'P &amp; L wo Sections &amp; Conf'!$T$24,'P &amp; L wo Sections &amp; Conf'!$U$24</definedName>
    <definedName function="false" hidden="false" localSheetId="2" name="QB_FORMULA_28" vbProcedure="false">'P &amp; L wo Sections &amp; Conf'!$V$24,'P &amp; L wo Sections &amp; Conf'!$W$24,'P &amp; L wo Sections &amp; Conf'!$X$24,'P &amp; L wo Sections &amp; Conf'!$Y$24,'P &amp; L wo Sections &amp; Conf'!$Z$24,'P &amp; L wo Sections &amp; Conf'!$AA$24,'P &amp; L wo Sections &amp; Conf'!$AB$24,'P &amp; L wo Sections &amp; Conf'!$AC$24,'P &amp; L wo Sections &amp; Conf'!$AD$24,'P &amp; L wo Sections &amp; Conf'!$AE$24,'P &amp; L wo Sections &amp; Conf'!$AF$24,'P &amp; L wo Sections &amp; Conf'!$AG$24,'P &amp; L wo Sections &amp; Conf'!$AH$24,'P &amp; L wo Sections &amp; Conf'!$AI$24,'P &amp; L wo Sections &amp; Conf'!$AJ$24,'P &amp; L wo Sections &amp; Conf'!$AK$24</definedName>
    <definedName function="false" hidden="false" localSheetId="2" name="QB_FORMULA_29" vbProcedure="false">'P &amp; L wo Sections &amp; Conf'!$AL$24,'P &amp; L wo Sections &amp; Conf'!$AM$24,'P &amp; L wo Sections &amp; Conf'!$AN$24,'P &amp; L wo Sections &amp; Conf'!$AO$24,'P &amp; L wo Sections &amp; Conf'!$AP$24,'P &amp; L wo Sections &amp; Conf'!$AQ$24,'P &amp; L wo Sections &amp; Conf'!$AR$24,'P &amp; L wo Sections &amp; Conf'!$AS$24,'P &amp; L wo Sections &amp; Conf'!$AT$24,'P &amp; L wo Sections &amp; Conf'!$AU$24,'P &amp; L wo Sections &amp; Conf'!$AV$24,'P &amp; L wo Sections &amp; Conf'!$AW$24,'P &amp; L wo Sections &amp; Conf'!$AX$24,'P &amp; L wo Sections &amp; Conf'!$AY$24,'P &amp; L wo Sections &amp; Conf'!$AZ$24,'P &amp; L wo Sections &amp; Conf'!$BA$24</definedName>
    <definedName function="false" hidden="false" localSheetId="2" name="QB_FORMULA_3" vbProcedure="false">'P &amp; L wo Sections &amp; Conf'!$AX$6,'P &amp; L wo Sections &amp; Conf'!$AY$6,'P &amp; L wo Sections &amp; Conf'!$BB$6,'P &amp; L wo Sections &amp; Conf'!$BC$6,'P &amp; L wo Sections &amp; Conf'!$BD$6,'P &amp; L wo Sections &amp; Conf'!$BE$6,'P &amp; L wo Sections &amp; Conf'!$BF$6,'P &amp; L wo Sections &amp; Conf'!$BG$6,'P &amp; L wo Sections &amp; Conf'!$J$7,'P &amp; L wo Sections &amp; Conf'!$K$7,'P &amp; L wo Sections &amp; Conf'!$N$7,'P &amp; L wo Sections &amp; Conf'!$O$7,'P &amp; L wo Sections &amp; Conf'!$R$7,'P &amp; L wo Sections &amp; Conf'!$S$7,'P &amp; L wo Sections &amp; Conf'!$V$7,'P &amp; L wo Sections &amp; Conf'!$W$7</definedName>
    <definedName function="false" hidden="false" localSheetId="2" name="QB_FORMULA_30" vbProcedure="false">'P &amp; L wo Sections &amp; Conf'!$BB$24,'P &amp; L wo Sections &amp; Conf'!$BC$24,'P &amp; L wo Sections &amp; Conf'!$BD$24,'P &amp; L wo Sections &amp; Conf'!$BE$24,'P &amp; L wo Sections &amp; Conf'!$BF$24,'P &amp; L wo Sections &amp; Conf'!$BG$24,'P &amp; L wo Sections &amp; Conf'!$J$26,'P &amp; L wo Sections &amp; Conf'!$K$26,'P &amp; L wo Sections &amp; Conf'!$N$26,'P &amp; L wo Sections &amp; Conf'!$O$26,'P &amp; L wo Sections &amp; Conf'!$R$26,'P &amp; L wo Sections &amp; Conf'!$S$26,'P &amp; L wo Sections &amp; Conf'!$V$26,'P &amp; L wo Sections &amp; Conf'!$W$26,'P &amp; L wo Sections &amp; Conf'!$Z$26,'P &amp; L wo Sections &amp; Conf'!$AA$26</definedName>
    <definedName function="false" hidden="false" localSheetId="2" name="QB_FORMULA_31" vbProcedure="false">'P &amp; L wo Sections &amp; Conf'!$AD$26,'P &amp; L wo Sections &amp; Conf'!$AE$26,'P &amp; L wo Sections &amp; Conf'!$AH$26,'P &amp; L wo Sections &amp; Conf'!$AI$26,'P &amp; L wo Sections &amp; Conf'!$AL$26,'P &amp; L wo Sections &amp; Conf'!$AM$26,'P &amp; L wo Sections &amp; Conf'!$AP$26,'P &amp; L wo Sections &amp; Conf'!$AQ$26,'P &amp; L wo Sections &amp; Conf'!$AT$26,'P &amp; L wo Sections &amp; Conf'!$AU$26,'P &amp; L wo Sections &amp; Conf'!$AX$26,'P &amp; L wo Sections &amp; Conf'!$AY$26,'P &amp; L wo Sections &amp; Conf'!$BB$26,'P &amp; L wo Sections &amp; Conf'!$BC$26,'P &amp; L wo Sections &amp; Conf'!$BD$26,'P &amp; L wo Sections &amp; Conf'!$BE$26</definedName>
    <definedName function="false" hidden="false" localSheetId="2" name="QB_FORMULA_32" vbProcedure="false">'P &amp; L wo Sections &amp; Conf'!$BF$26,'P &amp; L wo Sections &amp; Conf'!$BG$26,'P &amp; L wo Sections &amp; Conf'!$J$27,'P &amp; L wo Sections &amp; Conf'!$K$27,'P &amp; L wo Sections &amp; Conf'!$N$27,'P &amp; L wo Sections &amp; Conf'!$O$27,'P &amp; L wo Sections &amp; Conf'!$R$27,'P &amp; L wo Sections &amp; Conf'!$S$27,'P &amp; L wo Sections &amp; Conf'!$V$27,'P &amp; L wo Sections &amp; Conf'!$W$27,'P &amp; L wo Sections &amp; Conf'!$Z$27,'P &amp; L wo Sections &amp; Conf'!$AA$27,'P &amp; L wo Sections &amp; Conf'!$AD$27,'P &amp; L wo Sections &amp; Conf'!$AE$27,'P &amp; L wo Sections &amp; Conf'!$AH$27,'P &amp; L wo Sections &amp; Conf'!$AI$27</definedName>
    <definedName function="false" hidden="false" localSheetId="2" name="QB_FORMULA_33" vbProcedure="false">'P &amp; L wo Sections &amp; Conf'!$AL$27,'P &amp; L wo Sections &amp; Conf'!$AM$27,'P &amp; L wo Sections &amp; Conf'!$AP$27,'P &amp; L wo Sections &amp; Conf'!$AQ$27,'P &amp; L wo Sections &amp; Conf'!$AT$27,'P &amp; L wo Sections &amp; Conf'!$AU$27,'P &amp; L wo Sections &amp; Conf'!$AX$27,'P &amp; L wo Sections &amp; Conf'!$AY$27,'P &amp; L wo Sections &amp; Conf'!$BB$27,'P &amp; L wo Sections &amp; Conf'!$BC$27,'P &amp; L wo Sections &amp; Conf'!$BD$27,'P &amp; L wo Sections &amp; Conf'!$BE$27,'P &amp; L wo Sections &amp; Conf'!$BF$27,'P &amp; L wo Sections &amp; Conf'!$BG$27,'P &amp; L wo Sections &amp; Conf'!$J$28,'P &amp; L wo Sections &amp; Conf'!$K$28</definedName>
    <definedName function="false" hidden="false" localSheetId="2" name="QB_FORMULA_34" vbProcedure="false">'P &amp; L wo Sections &amp; Conf'!$N$28,'P &amp; L wo Sections &amp; Conf'!$O$28,'P &amp; L wo Sections &amp; Conf'!$R$28,'P &amp; L wo Sections &amp; Conf'!$S$28,'P &amp; L wo Sections &amp; Conf'!$V$28,'P &amp; L wo Sections &amp; Conf'!$W$28,'P &amp; L wo Sections &amp; Conf'!$Z$28,'P &amp; L wo Sections &amp; Conf'!$AA$28,'P &amp; L wo Sections &amp; Conf'!$AD$28,'P &amp; L wo Sections &amp; Conf'!$AE$28,'P &amp; L wo Sections &amp; Conf'!$AH$28,'P &amp; L wo Sections &amp; Conf'!$AI$28,'P &amp; L wo Sections &amp; Conf'!$AL$28,'P &amp; L wo Sections &amp; Conf'!$AM$28,'P &amp; L wo Sections &amp; Conf'!$AP$28,'P &amp; L wo Sections &amp; Conf'!$AQ$28</definedName>
    <definedName function="false" hidden="false" localSheetId="2" name="QB_FORMULA_35" vbProcedure="false">'P &amp; L wo Sections &amp; Conf'!$AT$28,'P &amp; L wo Sections &amp; Conf'!$AU$28,'P &amp; L wo Sections &amp; Conf'!$AX$28,'P &amp; L wo Sections &amp; Conf'!$AY$28,'P &amp; L wo Sections &amp; Conf'!$BB$28,'P &amp; L wo Sections &amp; Conf'!$BC$28,'P &amp; L wo Sections &amp; Conf'!$BD$28,'P &amp; L wo Sections &amp; Conf'!$BE$28,'P &amp; L wo Sections &amp; Conf'!$BF$28,'P &amp; L wo Sections &amp; Conf'!$BG$28,'P &amp; L wo Sections &amp; Conf'!$BD$29,'P &amp; L wo Sections &amp; Conf'!$H$30,'P &amp; L wo Sections &amp; Conf'!$I$30,'P &amp; L wo Sections &amp; Conf'!$J$30,'P &amp; L wo Sections &amp; Conf'!$K$30,'P &amp; L wo Sections &amp; Conf'!$L$30</definedName>
    <definedName function="false" hidden="false" localSheetId="2" name="QB_FORMULA_36" vbProcedure="false">'P &amp; L wo Sections &amp; Conf'!$M$30,'P &amp; L wo Sections &amp; Conf'!$N$30,'P &amp; L wo Sections &amp; Conf'!$O$30,'P &amp; L wo Sections &amp; Conf'!$P$30,'P &amp; L wo Sections &amp; Conf'!$Q$30,'P &amp; L wo Sections &amp; Conf'!$R$30,'P &amp; L wo Sections &amp; Conf'!$S$30,'P &amp; L wo Sections &amp; Conf'!$T$30,'P &amp; L wo Sections &amp; Conf'!$U$30,'P &amp; L wo Sections &amp; Conf'!$V$30,'P &amp; L wo Sections &amp; Conf'!$W$30,'P &amp; L wo Sections &amp; Conf'!$X$30,'P &amp; L wo Sections &amp; Conf'!$Y$30,'P &amp; L wo Sections &amp; Conf'!$Z$30,'P &amp; L wo Sections &amp; Conf'!$AA$30,'P &amp; L wo Sections &amp; Conf'!$AB$30</definedName>
    <definedName function="false" hidden="false" localSheetId="2" name="QB_FORMULA_37" vbProcedure="false">'P &amp; L wo Sections &amp; Conf'!$AC$30,'P &amp; L wo Sections &amp; Conf'!$AD$30,'P &amp; L wo Sections &amp; Conf'!$AE$30,'P &amp; L wo Sections &amp; Conf'!$AF$30,'P &amp; L wo Sections &amp; Conf'!$AG$30,'P &amp; L wo Sections &amp; Conf'!$AH$30,'P &amp; L wo Sections &amp; Conf'!$AI$30,'P &amp; L wo Sections &amp; Conf'!$AJ$30,'P &amp; L wo Sections &amp; Conf'!$AK$30,'P &amp; L wo Sections &amp; Conf'!$AL$30,'P &amp; L wo Sections &amp; Conf'!$AM$30,'P &amp; L wo Sections &amp; Conf'!$AN$30,'P &amp; L wo Sections &amp; Conf'!$AO$30,'P &amp; L wo Sections &amp; Conf'!$AP$30,'P &amp; L wo Sections &amp; Conf'!$AQ$30,'P &amp; L wo Sections &amp; Conf'!$AR$30</definedName>
    <definedName function="false" hidden="false" localSheetId="2" name="QB_FORMULA_38" vbProcedure="false">'P &amp; L wo Sections &amp; Conf'!$AS$30,'P &amp; L wo Sections &amp; Conf'!$AT$30,'P &amp; L wo Sections &amp; Conf'!$AU$30,'P &amp; L wo Sections &amp; Conf'!$AV$30,'P &amp; L wo Sections &amp; Conf'!$AW$30,'P &amp; L wo Sections &amp; Conf'!$AX$30,'P &amp; L wo Sections &amp; Conf'!$AY$30,'P &amp; L wo Sections &amp; Conf'!$AZ$30,'P &amp; L wo Sections &amp; Conf'!$BA$30,'P &amp; L wo Sections &amp; Conf'!$BB$30,'P &amp; L wo Sections &amp; Conf'!$BC$30,'P &amp; L wo Sections &amp; Conf'!$BD$30,'P &amp; L wo Sections &amp; Conf'!$BE$30,'P &amp; L wo Sections &amp; Conf'!$BF$30,'P &amp; L wo Sections &amp; Conf'!$BG$30,'P &amp; L wo Sections &amp; Conf'!$BD$31</definedName>
    <definedName function="false" hidden="false" localSheetId="2" name="QB_FORMULA_39" vbProcedure="false">'P &amp; L wo Sections &amp; Conf'!$J$33,'P &amp; L wo Sections &amp; Conf'!$K$33,'P &amp; L wo Sections &amp; Conf'!$N$33,'P &amp; L wo Sections &amp; Conf'!$O$33,'P &amp; L wo Sections &amp; Conf'!$R$33,'P &amp; L wo Sections &amp; Conf'!$S$33,'P &amp; L wo Sections &amp; Conf'!$V$33,'P &amp; L wo Sections &amp; Conf'!$W$33,'P &amp; L wo Sections &amp; Conf'!$Z$33,'P &amp; L wo Sections &amp; Conf'!$AA$33,'P &amp; L wo Sections &amp; Conf'!$AD$33,'P &amp; L wo Sections &amp; Conf'!$AE$33,'P &amp; L wo Sections &amp; Conf'!$AH$33,'P &amp; L wo Sections &amp; Conf'!$AI$33,'P &amp; L wo Sections &amp; Conf'!$AL$33,'P &amp; L wo Sections &amp; Conf'!$AM$33</definedName>
    <definedName function="false" hidden="false" localSheetId="2" name="QB_FORMULA_4" vbProcedure="false">'P &amp; L wo Sections &amp; Conf'!$Z$7,'P &amp; L wo Sections &amp; Conf'!$AA$7,'P &amp; L wo Sections &amp; Conf'!$AD$7,'P &amp; L wo Sections &amp; Conf'!$AE$7,'P &amp; L wo Sections &amp; Conf'!$AH$7,'P &amp; L wo Sections &amp; Conf'!$AI$7,'P &amp; L wo Sections &amp; Conf'!$AL$7,'P &amp; L wo Sections &amp; Conf'!$AM$7,'P &amp; L wo Sections &amp; Conf'!$AP$7,'P &amp; L wo Sections &amp; Conf'!$AQ$7,'P &amp; L wo Sections &amp; Conf'!$AT$7,'P &amp; L wo Sections &amp; Conf'!$AU$7,'P &amp; L wo Sections &amp; Conf'!$AX$7,'P &amp; L wo Sections &amp; Conf'!$AY$7,'P &amp; L wo Sections &amp; Conf'!$BB$7,'P &amp; L wo Sections &amp; Conf'!$BC$7</definedName>
    <definedName function="false" hidden="false" localSheetId="2" name="QB_FORMULA_40" vbProcedure="false">'P &amp; L wo Sections &amp; Conf'!$AP$33,'P &amp; L wo Sections &amp; Conf'!$AQ$33,'P &amp; L wo Sections &amp; Conf'!$AT$33,'P &amp; L wo Sections &amp; Conf'!$AU$33,'P &amp; L wo Sections &amp; Conf'!$AX$33,'P &amp; L wo Sections &amp; Conf'!$AY$33,'P &amp; L wo Sections &amp; Conf'!$BB$33,'P &amp; L wo Sections &amp; Conf'!$BC$33,'P &amp; L wo Sections &amp; Conf'!$BD$33,'P &amp; L wo Sections &amp; Conf'!$BE$33,'P &amp; L wo Sections &amp; Conf'!$BF$33,'P &amp; L wo Sections &amp; Conf'!$BG$33,'P &amp; L wo Sections &amp; Conf'!$BD$34,'P &amp; L wo Sections &amp; Conf'!$J$35,'P &amp; L wo Sections &amp; Conf'!$K$35,'P &amp; L wo Sections &amp; Conf'!$N$35</definedName>
    <definedName function="false" hidden="false" localSheetId="2" name="QB_FORMULA_41" vbProcedure="false">'P &amp; L wo Sections &amp; Conf'!$O$35,'P &amp; L wo Sections &amp; Conf'!$R$35,'P &amp; L wo Sections &amp; Conf'!$S$35,'P &amp; L wo Sections &amp; Conf'!$V$35,'P &amp; L wo Sections &amp; Conf'!$W$35,'P &amp; L wo Sections &amp; Conf'!$Z$35,'P &amp; L wo Sections &amp; Conf'!$AA$35,'P &amp; L wo Sections &amp; Conf'!$AD$35,'P &amp; L wo Sections &amp; Conf'!$AE$35,'P &amp; L wo Sections &amp; Conf'!$AH$35,'P &amp; L wo Sections &amp; Conf'!$AI$35,'P &amp; L wo Sections &amp; Conf'!$AL$35,'P &amp; L wo Sections &amp; Conf'!$AM$35,'P &amp; L wo Sections &amp; Conf'!$AP$35,'P &amp; L wo Sections &amp; Conf'!$AQ$35,'P &amp; L wo Sections &amp; Conf'!$AT$35</definedName>
    <definedName function="false" hidden="false" localSheetId="2" name="QB_FORMULA_42" vbProcedure="false">'P &amp; L wo Sections &amp; Conf'!$AU$35,'P &amp; L wo Sections &amp; Conf'!$AX$35,'P &amp; L wo Sections &amp; Conf'!$AY$35,'P &amp; L wo Sections &amp; Conf'!$BB$35,'P &amp; L wo Sections &amp; Conf'!$BC$35,'P &amp; L wo Sections &amp; Conf'!$BD$35,'P &amp; L wo Sections &amp; Conf'!$BE$35,'P &amp; L wo Sections &amp; Conf'!$BF$35,'P &amp; L wo Sections &amp; Conf'!$BG$35,'P &amp; L wo Sections &amp; Conf'!$J$36,'P &amp; L wo Sections &amp; Conf'!$K$36,'P &amp; L wo Sections &amp; Conf'!$N$36,'P &amp; L wo Sections &amp; Conf'!$O$36,'P &amp; L wo Sections &amp; Conf'!$R$36,'P &amp; L wo Sections &amp; Conf'!$S$36,'P &amp; L wo Sections &amp; Conf'!$V$36</definedName>
    <definedName function="false" hidden="false" localSheetId="2" name="QB_FORMULA_43" vbProcedure="false">'P &amp; L wo Sections &amp; Conf'!$W$36,'P &amp; L wo Sections &amp; Conf'!$Z$36,'P &amp; L wo Sections &amp; Conf'!$AA$36,'P &amp; L wo Sections &amp; Conf'!$AD$36,'P &amp; L wo Sections &amp; Conf'!$AE$36,'P &amp; L wo Sections &amp; Conf'!$AH$36,'P &amp; L wo Sections &amp; Conf'!$AI$36,'P &amp; L wo Sections &amp; Conf'!$AL$36,'P &amp; L wo Sections &amp; Conf'!$AM$36,'P &amp; L wo Sections &amp; Conf'!$AP$36,'P &amp; L wo Sections &amp; Conf'!$AQ$36,'P &amp; L wo Sections &amp; Conf'!$AT$36,'P &amp; L wo Sections &amp; Conf'!$AU$36,'P &amp; L wo Sections &amp; Conf'!$AX$36,'P &amp; L wo Sections &amp; Conf'!$AY$36,'P &amp; L wo Sections &amp; Conf'!$BB$36</definedName>
    <definedName function="false" hidden="false" localSheetId="2" name="QB_FORMULA_44" vbProcedure="false">'P &amp; L wo Sections &amp; Conf'!$BC$36,'P &amp; L wo Sections &amp; Conf'!$BD$36,'P &amp; L wo Sections &amp; Conf'!$BE$36,'P &amp; L wo Sections &amp; Conf'!$BF$36,'P &amp; L wo Sections &amp; Conf'!$BG$36,'P &amp; L wo Sections &amp; Conf'!$J$37,'P &amp; L wo Sections &amp; Conf'!$K$37,'P &amp; L wo Sections &amp; Conf'!$N$37,'P &amp; L wo Sections &amp; Conf'!$O$37,'P &amp; L wo Sections &amp; Conf'!$R$37,'P &amp; L wo Sections &amp; Conf'!$S$37,'P &amp; L wo Sections &amp; Conf'!$V$37,'P &amp; L wo Sections &amp; Conf'!$W$37,'P &amp; L wo Sections &amp; Conf'!$Z$37,'P &amp; L wo Sections &amp; Conf'!$AA$37,'P &amp; L wo Sections &amp; Conf'!$AD$37</definedName>
    <definedName function="false" hidden="false" localSheetId="2" name="QB_FORMULA_45" vbProcedure="false">'P &amp; L wo Sections &amp; Conf'!$AE$37,'P &amp; L wo Sections &amp; Conf'!$AH$37,'P &amp; L wo Sections &amp; Conf'!$AI$37,'P &amp; L wo Sections &amp; Conf'!$AL$37,'P &amp; L wo Sections &amp; Conf'!$AM$37,'P &amp; L wo Sections &amp; Conf'!$AP$37,'P &amp; L wo Sections &amp; Conf'!$AQ$37,'P &amp; L wo Sections &amp; Conf'!$AT$37,'P &amp; L wo Sections &amp; Conf'!$AU$37,'P &amp; L wo Sections &amp; Conf'!$AX$37,'P &amp; L wo Sections &amp; Conf'!$AY$37,'P &amp; L wo Sections &amp; Conf'!$BB$37,'P &amp; L wo Sections &amp; Conf'!$BC$37,'P &amp; L wo Sections &amp; Conf'!$BD$37,'P &amp; L wo Sections &amp; Conf'!$BE$37,'P &amp; L wo Sections &amp; Conf'!$BF$37</definedName>
    <definedName function="false" hidden="false" localSheetId="2" name="QB_FORMULA_46" vbProcedure="false">'P &amp; L wo Sections &amp; Conf'!$BG$37,'P &amp; L wo Sections &amp; Conf'!$J$38,'P &amp; L wo Sections &amp; Conf'!$K$38,'P &amp; L wo Sections &amp; Conf'!$N$38,'P &amp; L wo Sections &amp; Conf'!$O$38,'P &amp; L wo Sections &amp; Conf'!$R$38,'P &amp; L wo Sections &amp; Conf'!$S$38,'P &amp; L wo Sections &amp; Conf'!$V$38,'P &amp; L wo Sections &amp; Conf'!$W$38,'P &amp; L wo Sections &amp; Conf'!$Z$38,'P &amp; L wo Sections &amp; Conf'!$AA$38,'P &amp; L wo Sections &amp; Conf'!$AD$38,'P &amp; L wo Sections &amp; Conf'!$AE$38,'P &amp; L wo Sections &amp; Conf'!$AH$38,'P &amp; L wo Sections &amp; Conf'!$AI$38,'P &amp; L wo Sections &amp; Conf'!$AL$38</definedName>
    <definedName function="false" hidden="false" localSheetId="2" name="QB_FORMULA_47" vbProcedure="false">'P &amp; L wo Sections &amp; Conf'!$AM$38,'P &amp; L wo Sections &amp; Conf'!$AP$38,'P &amp; L wo Sections &amp; Conf'!$AQ$38,'P &amp; L wo Sections &amp; Conf'!$AT$38,'P &amp; L wo Sections &amp; Conf'!$AU$38,'P &amp; L wo Sections &amp; Conf'!$AX$38,'P &amp; L wo Sections &amp; Conf'!$AY$38,'P &amp; L wo Sections &amp; Conf'!$BB$38,'P &amp; L wo Sections &amp; Conf'!$BC$38,'P &amp; L wo Sections &amp; Conf'!$BD$38,'P &amp; L wo Sections &amp; Conf'!$BE$38,'P &amp; L wo Sections &amp; Conf'!$BF$38,'P &amp; L wo Sections &amp; Conf'!$BG$38,'P &amp; L wo Sections &amp; Conf'!$J$39,'P &amp; L wo Sections &amp; Conf'!$K$39,'P &amp; L wo Sections &amp; Conf'!$N$39</definedName>
    <definedName function="false" hidden="false" localSheetId="2" name="QB_FORMULA_48" vbProcedure="false">'P &amp; L wo Sections &amp; Conf'!$O$39,'P &amp; L wo Sections &amp; Conf'!$R$39,'P &amp; L wo Sections &amp; Conf'!$S$39,'P &amp; L wo Sections &amp; Conf'!$V$39,'P &amp; L wo Sections &amp; Conf'!$W$39,'P &amp; L wo Sections &amp; Conf'!$Z$39,'P &amp; L wo Sections &amp; Conf'!$AA$39,'P &amp; L wo Sections &amp; Conf'!$AD$39,'P &amp; L wo Sections &amp; Conf'!$AE$39,'P &amp; L wo Sections &amp; Conf'!$AH$39,'P &amp; L wo Sections &amp; Conf'!$AI$39,'P &amp; L wo Sections &amp; Conf'!$AL$39,'P &amp; L wo Sections &amp; Conf'!$AM$39,'P &amp; L wo Sections &amp; Conf'!$AP$39,'P &amp; L wo Sections &amp; Conf'!$AQ$39,'P &amp; L wo Sections &amp; Conf'!$AT$39</definedName>
    <definedName function="false" hidden="false" localSheetId="2" name="QB_FORMULA_49" vbProcedure="false">'P &amp; L wo Sections &amp; Conf'!$AU$39,'P &amp; L wo Sections &amp; Conf'!$AX$39,'P &amp; L wo Sections &amp; Conf'!$AY$39,'P &amp; L wo Sections &amp; Conf'!$BB$39,'P &amp; L wo Sections &amp; Conf'!$BC$39,'P &amp; L wo Sections &amp; Conf'!$BD$39,'P &amp; L wo Sections &amp; Conf'!$BE$39,'P &amp; L wo Sections &amp; Conf'!$BF$39,'P &amp; L wo Sections &amp; Conf'!$BG$39,'P &amp; L wo Sections &amp; Conf'!$J$40,'P &amp; L wo Sections &amp; Conf'!$K$40,'P &amp; L wo Sections &amp; Conf'!$N$40,'P &amp; L wo Sections &amp; Conf'!$O$40,'P &amp; L wo Sections &amp; Conf'!$R$40,'P &amp; L wo Sections &amp; Conf'!$S$40,'P &amp; L wo Sections &amp; Conf'!$V$40</definedName>
    <definedName function="false" hidden="false" localSheetId="2" name="QB_FORMULA_5" vbProcedure="false">'P &amp; L wo Sections &amp; Conf'!$BD$7,'P &amp; L wo Sections &amp; Conf'!$BE$7,'P &amp; L wo Sections &amp; Conf'!$BF$7,'P &amp; L wo Sections &amp; Conf'!$BG$7,'P &amp; L wo Sections &amp; Conf'!$J$9,'P &amp; L wo Sections &amp; Conf'!$K$9,'P &amp; L wo Sections &amp; Conf'!$N$9,'P &amp; L wo Sections &amp; Conf'!$O$9,'P &amp; L wo Sections &amp; Conf'!$R$9,'P &amp; L wo Sections &amp; Conf'!$S$9,'P &amp; L wo Sections &amp; Conf'!$V$9,'P &amp; L wo Sections &amp; Conf'!$W$9,'P &amp; L wo Sections &amp; Conf'!$Z$9,'P &amp; L wo Sections &amp; Conf'!$AA$9,'P &amp; L wo Sections &amp; Conf'!$AD$9,'P &amp; L wo Sections &amp; Conf'!$AE$9</definedName>
    <definedName function="false" hidden="false" localSheetId="2" name="QB_FORMULA_50" vbProcedure="false">'P &amp; L wo Sections &amp; Conf'!$W$40,'P &amp; L wo Sections &amp; Conf'!$Z$40,'P &amp; L wo Sections &amp; Conf'!$AA$40,'P &amp; L wo Sections &amp; Conf'!$AD$40,'P &amp; L wo Sections &amp; Conf'!$AE$40,'P &amp; L wo Sections &amp; Conf'!$AH$40,'P &amp; L wo Sections &amp; Conf'!$AI$40,'P &amp; L wo Sections &amp; Conf'!$AL$40,'P &amp; L wo Sections &amp; Conf'!$AM$40,'P &amp; L wo Sections &amp; Conf'!$AP$40,'P &amp; L wo Sections &amp; Conf'!$AQ$40,'P &amp; L wo Sections &amp; Conf'!$AT$40,'P &amp; L wo Sections &amp; Conf'!$AU$40,'P &amp; L wo Sections &amp; Conf'!$AX$40,'P &amp; L wo Sections &amp; Conf'!$AY$40,'P &amp; L wo Sections &amp; Conf'!$BB$40</definedName>
    <definedName function="false" hidden="false" localSheetId="2" name="QB_FORMULA_51" vbProcedure="false">'P &amp; L wo Sections &amp; Conf'!$BC$40,'P &amp; L wo Sections &amp; Conf'!$BD$40,'P &amp; L wo Sections &amp; Conf'!$BE$40,'P &amp; L wo Sections &amp; Conf'!$BF$40,'P &amp; L wo Sections &amp; Conf'!$BG$40,'P &amp; L wo Sections &amp; Conf'!$J$41,'P &amp; L wo Sections &amp; Conf'!$K$41,'P &amp; L wo Sections &amp; Conf'!$N$41,'P &amp; L wo Sections &amp; Conf'!$O$41,'P &amp; L wo Sections &amp; Conf'!$R$41,'P &amp; L wo Sections &amp; Conf'!$S$41,'P &amp; L wo Sections &amp; Conf'!$V$41,'P &amp; L wo Sections &amp; Conf'!$W$41,'P &amp; L wo Sections &amp; Conf'!$Z$41,'P &amp; L wo Sections &amp; Conf'!$AA$41,'P &amp; L wo Sections &amp; Conf'!$AD$41</definedName>
    <definedName function="false" hidden="false" localSheetId="2" name="QB_FORMULA_52" vbProcedure="false">'P &amp; L wo Sections &amp; Conf'!$AE$41,'P &amp; L wo Sections &amp; Conf'!$AH$41,'P &amp; L wo Sections &amp; Conf'!$AI$41,'P &amp; L wo Sections &amp; Conf'!$AL$41,'P &amp; L wo Sections &amp; Conf'!$AM$41,'P &amp; L wo Sections &amp; Conf'!$AP$41,'P &amp; L wo Sections &amp; Conf'!$AQ$41,'P &amp; L wo Sections &amp; Conf'!$AT$41,'P &amp; L wo Sections &amp; Conf'!$AU$41,'P &amp; L wo Sections &amp; Conf'!$AX$41,'P &amp; L wo Sections &amp; Conf'!$AY$41,'P &amp; L wo Sections &amp; Conf'!$BB$41,'P &amp; L wo Sections &amp; Conf'!$BC$41,'P &amp; L wo Sections &amp; Conf'!$BD$41,'P &amp; L wo Sections &amp; Conf'!$BE$41,'P &amp; L wo Sections &amp; Conf'!$BF$41</definedName>
    <definedName function="false" hidden="false" localSheetId="2" name="QB_FORMULA_53" vbProcedure="false">'P &amp; L wo Sections &amp; Conf'!$BG$41,'P &amp; L wo Sections &amp; Conf'!$H$42,'P &amp; L wo Sections &amp; Conf'!$I$42,'P &amp; L wo Sections &amp; Conf'!$J$42,'P &amp; L wo Sections &amp; Conf'!$K$42,'P &amp; L wo Sections &amp; Conf'!$L$42,'P &amp; L wo Sections &amp; Conf'!$M$42,'P &amp; L wo Sections &amp; Conf'!$N$42,'P &amp; L wo Sections &amp; Conf'!$O$42,'P &amp; L wo Sections &amp; Conf'!$P$42,'P &amp; L wo Sections &amp; Conf'!$Q$42,'P &amp; L wo Sections &amp; Conf'!$R$42,'P &amp; L wo Sections &amp; Conf'!$S$42,'P &amp; L wo Sections &amp; Conf'!$T$42,'P &amp; L wo Sections &amp; Conf'!$U$42,'P &amp; L wo Sections &amp; Conf'!$V$42</definedName>
    <definedName function="false" hidden="false" localSheetId="2" name="QB_FORMULA_54" vbProcedure="false">'P &amp; L wo Sections &amp; Conf'!$W$42,'P &amp; L wo Sections &amp; Conf'!$X$42,'P &amp; L wo Sections &amp; Conf'!$Y$42,'P &amp; L wo Sections &amp; Conf'!$Z$42,'P &amp; L wo Sections &amp; Conf'!$AA$42,'P &amp; L wo Sections &amp; Conf'!$AB$42,'P &amp; L wo Sections &amp; Conf'!$AC$42,'P &amp; L wo Sections &amp; Conf'!$AD$42,'P &amp; L wo Sections &amp; Conf'!$AE$42,'P &amp; L wo Sections &amp; Conf'!$AF$42,'P &amp; L wo Sections &amp; Conf'!$AG$42,'P &amp; L wo Sections &amp; Conf'!$AH$42,'P &amp; L wo Sections &amp; Conf'!$AI$42,'P &amp; L wo Sections &amp; Conf'!$AJ$42,'P &amp; L wo Sections &amp; Conf'!$AK$42,'P &amp; L wo Sections &amp; Conf'!$AL$42</definedName>
    <definedName function="false" hidden="false" localSheetId="2" name="QB_FORMULA_55" vbProcedure="false">'P &amp; L wo Sections &amp; Conf'!$AM$42,'P &amp; L wo Sections &amp; Conf'!$AN$42,'P &amp; L wo Sections &amp; Conf'!$AO$42,'P &amp; L wo Sections &amp; Conf'!$AP$42,'P &amp; L wo Sections &amp; Conf'!$AQ$42,'P &amp; L wo Sections &amp; Conf'!$AR$42,'P &amp; L wo Sections &amp; Conf'!$AS$42,'P &amp; L wo Sections &amp; Conf'!$AT$42,'P &amp; L wo Sections &amp; Conf'!$AU$42,'P &amp; L wo Sections &amp; Conf'!$AV$42,'P &amp; L wo Sections &amp; Conf'!$AW$42,'P &amp; L wo Sections &amp; Conf'!$AX$42,'P &amp; L wo Sections &amp; Conf'!$AY$42,'P &amp; L wo Sections &amp; Conf'!$AZ$42,'P &amp; L wo Sections &amp; Conf'!$BA$42,'P &amp; L wo Sections &amp; Conf'!$BB$42</definedName>
    <definedName function="false" hidden="false" localSheetId="2" name="QB_FORMULA_56" vbProcedure="false">'P &amp; L wo Sections &amp; Conf'!$BC$42,'P &amp; L wo Sections &amp; Conf'!$BD$42,'P &amp; L wo Sections &amp; Conf'!$BE$42,'P &amp; L wo Sections &amp; Conf'!$BF$42,'P &amp; L wo Sections &amp; Conf'!$BG$42,'P &amp; L wo Sections &amp; Conf'!$BD$44,'P &amp; L wo Sections &amp; Conf'!$J$45,'P &amp; L wo Sections &amp; Conf'!$K$45,'P &amp; L wo Sections &amp; Conf'!$N$45,'P &amp; L wo Sections &amp; Conf'!$O$45,'P &amp; L wo Sections &amp; Conf'!$R$45,'P &amp; L wo Sections &amp; Conf'!$S$45,'P &amp; L wo Sections &amp; Conf'!$V$45,'P &amp; L wo Sections &amp; Conf'!$W$45,'P &amp; L wo Sections &amp; Conf'!$Z$45,'P &amp; L wo Sections &amp; Conf'!$AA$45</definedName>
    <definedName function="false" hidden="false" localSheetId="2" name="QB_FORMULA_57" vbProcedure="false">'P &amp; L wo Sections &amp; Conf'!$AD$45,'P &amp; L wo Sections &amp; Conf'!$AE$45,'P &amp; L wo Sections &amp; Conf'!$AH$45,'P &amp; L wo Sections &amp; Conf'!$AI$45,'P &amp; L wo Sections &amp; Conf'!$AL$45,'P &amp; L wo Sections &amp; Conf'!$AM$45,'P &amp; L wo Sections &amp; Conf'!$AP$45,'P &amp; L wo Sections &amp; Conf'!$AQ$45,'P &amp; L wo Sections &amp; Conf'!$AT$45,'P &amp; L wo Sections &amp; Conf'!$AU$45,'P &amp; L wo Sections &amp; Conf'!$AX$45,'P &amp; L wo Sections &amp; Conf'!$AY$45,'P &amp; L wo Sections &amp; Conf'!$BB$45,'P &amp; L wo Sections &amp; Conf'!$BC$45,'P &amp; L wo Sections &amp; Conf'!$BD$45,'P &amp; L wo Sections &amp; Conf'!$BE$45</definedName>
    <definedName function="false" hidden="false" localSheetId="2" name="QB_FORMULA_58" vbProcedure="false">'P &amp; L wo Sections &amp; Conf'!$BF$45,'P &amp; L wo Sections &amp; Conf'!$BG$45,'P &amp; L wo Sections &amp; Conf'!$H$46,'P &amp; L wo Sections &amp; Conf'!$I$46,'P &amp; L wo Sections &amp; Conf'!$J$46,'P &amp; L wo Sections &amp; Conf'!$K$46,'P &amp; L wo Sections &amp; Conf'!$L$46,'P &amp; L wo Sections &amp; Conf'!$M$46,'P &amp; L wo Sections &amp; Conf'!$N$46,'P &amp; L wo Sections &amp; Conf'!$O$46,'P &amp; L wo Sections &amp; Conf'!$P$46,'P &amp; L wo Sections &amp; Conf'!$Q$46,'P &amp; L wo Sections &amp; Conf'!$R$46,'P &amp; L wo Sections &amp; Conf'!$S$46,'P &amp; L wo Sections &amp; Conf'!$T$46,'P &amp; L wo Sections &amp; Conf'!$U$46</definedName>
    <definedName function="false" hidden="false" localSheetId="2" name="QB_FORMULA_59" vbProcedure="false">'P &amp; L wo Sections &amp; Conf'!$V$46,'P &amp; L wo Sections &amp; Conf'!$W$46,'P &amp; L wo Sections &amp; Conf'!$X$46,'P &amp; L wo Sections &amp; Conf'!$Y$46,'P &amp; L wo Sections &amp; Conf'!$Z$46,'P &amp; L wo Sections &amp; Conf'!$AA$46,'P &amp; L wo Sections &amp; Conf'!$AB$46,'P &amp; L wo Sections &amp; Conf'!$AC$46,'P &amp; L wo Sections &amp; Conf'!$AD$46,'P &amp; L wo Sections &amp; Conf'!$AE$46,'P &amp; L wo Sections &amp; Conf'!$AF$46,'P &amp; L wo Sections &amp; Conf'!$AG$46,'P &amp; L wo Sections &amp; Conf'!$AH$46,'P &amp; L wo Sections &amp; Conf'!$AI$46,'P &amp; L wo Sections &amp; Conf'!$AJ$46,'P &amp; L wo Sections &amp; Conf'!$AK$46</definedName>
    <definedName function="false" hidden="false" localSheetId="2" name="QB_FORMULA_6" vbProcedure="false">'P &amp; L wo Sections &amp; Conf'!$AH$9,'P &amp; L wo Sections &amp; Conf'!$AI$9,'P &amp; L wo Sections &amp; Conf'!$AL$9,'P &amp; L wo Sections &amp; Conf'!$AM$9,'P &amp; L wo Sections &amp; Conf'!$AP$9,'P &amp; L wo Sections &amp; Conf'!$AQ$9,'P &amp; L wo Sections &amp; Conf'!$AT$9,'P &amp; L wo Sections &amp; Conf'!$AU$9,'P &amp; L wo Sections &amp; Conf'!$AX$9,'P &amp; L wo Sections &amp; Conf'!$AY$9,'P &amp; L wo Sections &amp; Conf'!$BB$9,'P &amp; L wo Sections &amp; Conf'!$BC$9,'P &amp; L wo Sections &amp; Conf'!$BD$9,'P &amp; L wo Sections &amp; Conf'!$BE$9,'P &amp; L wo Sections &amp; Conf'!$BF$9,'P &amp; L wo Sections &amp; Conf'!$BG$9</definedName>
    <definedName function="false" hidden="false" localSheetId="2" name="QB_FORMULA_60" vbProcedure="false">'P &amp; L wo Sections &amp; Conf'!$AL$46,'P &amp; L wo Sections &amp; Conf'!$AM$46,'P &amp; L wo Sections &amp; Conf'!$AN$46,'P &amp; L wo Sections &amp; Conf'!$AO$46,'P &amp; L wo Sections &amp; Conf'!$AP$46,'P &amp; L wo Sections &amp; Conf'!$AQ$46,'P &amp; L wo Sections &amp; Conf'!$AR$46,'P &amp; L wo Sections &amp; Conf'!$AS$46,'P &amp; L wo Sections &amp; Conf'!$AT$46,'P &amp; L wo Sections &amp; Conf'!$AU$46,'P &amp; L wo Sections &amp; Conf'!$AV$46,'P &amp; L wo Sections &amp; Conf'!$AW$46,'P &amp; L wo Sections &amp; Conf'!$AX$46,'P &amp; L wo Sections &amp; Conf'!$AY$46,'P &amp; L wo Sections &amp; Conf'!$AZ$46,'P &amp; L wo Sections &amp; Conf'!$BA$46</definedName>
    <definedName function="false" hidden="false" localSheetId="2" name="QB_FORMULA_61" vbProcedure="false">'P &amp; L wo Sections &amp; Conf'!$BB$46,'P &amp; L wo Sections &amp; Conf'!$BC$46,'P &amp; L wo Sections &amp; Conf'!$BD$46,'P &amp; L wo Sections &amp; Conf'!$BE$46,'P &amp; L wo Sections &amp; Conf'!$BF$46,'P &amp; L wo Sections &amp; Conf'!$BG$46,'P &amp; L wo Sections &amp; Conf'!$J$48,'P &amp; L wo Sections &amp; Conf'!$K$48,'P &amp; L wo Sections &amp; Conf'!$N$48,'P &amp; L wo Sections &amp; Conf'!$O$48,'P &amp; L wo Sections &amp; Conf'!$R$48,'P &amp; L wo Sections &amp; Conf'!$S$48,'P &amp; L wo Sections &amp; Conf'!$V$48,'P &amp; L wo Sections &amp; Conf'!$W$48,'P &amp; L wo Sections &amp; Conf'!$Z$48,'P &amp; L wo Sections &amp; Conf'!$AA$48</definedName>
    <definedName function="false" hidden="false" localSheetId="2" name="QB_FORMULA_62" vbProcedure="false">'P &amp; L wo Sections &amp; Conf'!$AD$48,'P &amp; L wo Sections &amp; Conf'!$AE$48,'P &amp; L wo Sections &amp; Conf'!$AH$48,'P &amp; L wo Sections &amp; Conf'!$AI$48,'P &amp; L wo Sections &amp; Conf'!$AL$48,'P &amp; L wo Sections &amp; Conf'!$AM$48,'P &amp; L wo Sections &amp; Conf'!$AP$48,'P &amp; L wo Sections &amp; Conf'!$AQ$48,'P &amp; L wo Sections &amp; Conf'!$AT$48,'P &amp; L wo Sections &amp; Conf'!$AU$48,'P &amp; L wo Sections &amp; Conf'!$AX$48,'P &amp; L wo Sections &amp; Conf'!$AY$48,'P &amp; L wo Sections &amp; Conf'!$BB$48,'P &amp; L wo Sections &amp; Conf'!$BC$48,'P &amp; L wo Sections &amp; Conf'!$BD$48,'P &amp; L wo Sections &amp; Conf'!$BE$48</definedName>
    <definedName function="false" hidden="false" localSheetId="2" name="QB_FORMULA_63" vbProcedure="false">'P &amp; L wo Sections &amp; Conf'!$BF$48,'P &amp; L wo Sections &amp; Conf'!$BG$48,'P &amp; L wo Sections &amp; Conf'!$J$49,'P &amp; L wo Sections &amp; Conf'!$K$49,'P &amp; L wo Sections &amp; Conf'!$N$49,'P &amp; L wo Sections &amp; Conf'!$O$49,'P &amp; L wo Sections &amp; Conf'!$R$49,'P &amp; L wo Sections &amp; Conf'!$S$49,'P &amp; L wo Sections &amp; Conf'!$V$49,'P &amp; L wo Sections &amp; Conf'!$W$49,'P &amp; L wo Sections &amp; Conf'!$Z$49,'P &amp; L wo Sections &amp; Conf'!$AA$49,'P &amp; L wo Sections &amp; Conf'!$AD$49,'P &amp; L wo Sections &amp; Conf'!$AE$49,'P &amp; L wo Sections &amp; Conf'!$AH$49,'P &amp; L wo Sections &amp; Conf'!$AI$49</definedName>
    <definedName function="false" hidden="false" localSheetId="2" name="QB_FORMULA_64" vbProcedure="false">'P &amp; L wo Sections &amp; Conf'!$AL$49,'P &amp; L wo Sections &amp; Conf'!$AM$49,'P &amp; L wo Sections &amp; Conf'!$AP$49,'P &amp; L wo Sections &amp; Conf'!$AQ$49,'P &amp; L wo Sections &amp; Conf'!$AT$49,'P &amp; L wo Sections &amp; Conf'!$AU$49,'P &amp; L wo Sections &amp; Conf'!$AX$49,'P &amp; L wo Sections &amp; Conf'!$AY$49,'P &amp; L wo Sections &amp; Conf'!$BB$49,'P &amp; L wo Sections &amp; Conf'!$BC$49,'P &amp; L wo Sections &amp; Conf'!$BD$49,'P &amp; L wo Sections &amp; Conf'!$BE$49,'P &amp; L wo Sections &amp; Conf'!$BF$49,'P &amp; L wo Sections &amp; Conf'!$BG$49,'P &amp; L wo Sections &amp; Conf'!$J$50,'P &amp; L wo Sections &amp; Conf'!$K$50</definedName>
    <definedName function="false" hidden="false" localSheetId="2" name="QB_FORMULA_65" vbProcedure="false">'P &amp; L wo Sections &amp; Conf'!$N$50,'P &amp; L wo Sections &amp; Conf'!$O$50,'P &amp; L wo Sections &amp; Conf'!$R$50,'P &amp; L wo Sections &amp; Conf'!$S$50,'P &amp; L wo Sections &amp; Conf'!$V$50,'P &amp; L wo Sections &amp; Conf'!$W$50,'P &amp; L wo Sections &amp; Conf'!$Z$50,'P &amp; L wo Sections &amp; Conf'!$AA$50,'P &amp; L wo Sections &amp; Conf'!$AD$50,'P &amp; L wo Sections &amp; Conf'!$AE$50,'P &amp; L wo Sections &amp; Conf'!$AH$50,'P &amp; L wo Sections &amp; Conf'!$AI$50,'P &amp; L wo Sections &amp; Conf'!$AL$50,'P &amp; L wo Sections &amp; Conf'!$AM$50,'P &amp; L wo Sections &amp; Conf'!$AP$50,'P &amp; L wo Sections &amp; Conf'!$AQ$50</definedName>
    <definedName function="false" hidden="false" localSheetId="2" name="QB_FORMULA_66" vbProcedure="false">'P &amp; L wo Sections &amp; Conf'!$AT$50,'P &amp; L wo Sections &amp; Conf'!$AU$50,'P &amp; L wo Sections &amp; Conf'!$AX$50,'P &amp; L wo Sections &amp; Conf'!$AY$50,'P &amp; L wo Sections &amp; Conf'!$BB$50,'P &amp; L wo Sections &amp; Conf'!$BC$50,'P &amp; L wo Sections &amp; Conf'!$BD$50,'P &amp; L wo Sections &amp; Conf'!$BE$50,'P &amp; L wo Sections &amp; Conf'!$BF$50,'P &amp; L wo Sections &amp; Conf'!$BG$50,'P &amp; L wo Sections &amp; Conf'!$J$51,'P &amp; L wo Sections &amp; Conf'!$K$51,'P &amp; L wo Sections &amp; Conf'!$N$51,'P &amp; L wo Sections &amp; Conf'!$O$51,'P &amp; L wo Sections &amp; Conf'!$R$51,'P &amp; L wo Sections &amp; Conf'!$S$51</definedName>
    <definedName function="false" hidden="false" localSheetId="2" name="QB_FORMULA_67" vbProcedure="false">'P &amp; L wo Sections &amp; Conf'!$V$51,'P &amp; L wo Sections &amp; Conf'!$W$51,'P &amp; L wo Sections &amp; Conf'!$Z$51,'P &amp; L wo Sections &amp; Conf'!$AA$51,'P &amp; L wo Sections &amp; Conf'!$AD$51,'P &amp; L wo Sections &amp; Conf'!$AE$51,'P &amp; L wo Sections &amp; Conf'!$AH$51,'P &amp; L wo Sections &amp; Conf'!$AI$51,'P &amp; L wo Sections &amp; Conf'!$AL$51,'P &amp; L wo Sections &amp; Conf'!$AM$51,'P &amp; L wo Sections &amp; Conf'!$AP$51,'P &amp; L wo Sections &amp; Conf'!$AQ$51,'P &amp; L wo Sections &amp; Conf'!$AT$51,'P &amp; L wo Sections &amp; Conf'!$AU$51,'P &amp; L wo Sections &amp; Conf'!$AX$51,'P &amp; L wo Sections &amp; Conf'!$AY$51</definedName>
    <definedName function="false" hidden="false" localSheetId="2" name="QB_FORMULA_68" vbProcedure="false">'P &amp; L wo Sections &amp; Conf'!$BB$51,'P &amp; L wo Sections &amp; Conf'!$BC$51,'P &amp; L wo Sections &amp; Conf'!$BD$51,'P &amp; L wo Sections &amp; Conf'!$BE$51,'P &amp; L wo Sections &amp; Conf'!$BF$51,'P &amp; L wo Sections &amp; Conf'!$BG$51,'P &amp; L wo Sections &amp; Conf'!$H$52,'P &amp; L wo Sections &amp; Conf'!$I$52,'P &amp; L wo Sections &amp; Conf'!$J$52,'P &amp; L wo Sections &amp; Conf'!$K$52,'P &amp; L wo Sections &amp; Conf'!$L$52,'P &amp; L wo Sections &amp; Conf'!$M$52,'P &amp; L wo Sections &amp; Conf'!$N$52,'P &amp; L wo Sections &amp; Conf'!$O$52,'P &amp; L wo Sections &amp; Conf'!$P$52,'P &amp; L wo Sections &amp; Conf'!$Q$52</definedName>
    <definedName function="false" hidden="false" localSheetId="2" name="QB_FORMULA_69" vbProcedure="false">'P &amp; L wo Sections &amp; Conf'!$R$52,'P &amp; L wo Sections &amp; Conf'!$S$52,'P &amp; L wo Sections &amp; Conf'!$T$52,'P &amp; L wo Sections &amp; Conf'!$U$52,'P &amp; L wo Sections &amp; Conf'!$V$52,'P &amp; L wo Sections &amp; Conf'!$W$52,'P &amp; L wo Sections &amp; Conf'!$X$52,'P &amp; L wo Sections &amp; Conf'!$Y$52,'P &amp; L wo Sections &amp; Conf'!$Z$52,'P &amp; L wo Sections &amp; Conf'!$AA$52,'P &amp; L wo Sections &amp; Conf'!$AB$52,'P &amp; L wo Sections &amp; Conf'!$AC$52,'P &amp; L wo Sections &amp; Conf'!$AD$52,'P &amp; L wo Sections &amp; Conf'!$AE$52,'P &amp; L wo Sections &amp; Conf'!$AF$52,'P &amp; L wo Sections &amp; Conf'!$AG$52</definedName>
    <definedName function="false" hidden="false" localSheetId="2" name="QB_FORMULA_7" vbProcedure="false">'P &amp; L wo Sections &amp; Conf'!$J$10,'P &amp; L wo Sections &amp; Conf'!$K$10,'P &amp; L wo Sections &amp; Conf'!$N$10,'P &amp; L wo Sections &amp; Conf'!$O$10,'P &amp; L wo Sections &amp; Conf'!$R$10,'P &amp; L wo Sections &amp; Conf'!$S$10,'P &amp; L wo Sections &amp; Conf'!$V$10,'P &amp; L wo Sections &amp; Conf'!$W$10,'P &amp; L wo Sections &amp; Conf'!$Z$10,'P &amp; L wo Sections &amp; Conf'!$AA$10,'P &amp; L wo Sections &amp; Conf'!$AD$10,'P &amp; L wo Sections &amp; Conf'!$AE$10,'P &amp; L wo Sections &amp; Conf'!$AH$10,'P &amp; L wo Sections &amp; Conf'!$AI$10,'P &amp; L wo Sections &amp; Conf'!$AL$10,'P &amp; L wo Sections &amp; Conf'!$AM$10</definedName>
    <definedName function="false" hidden="false" localSheetId="2" name="QB_FORMULA_70" vbProcedure="false">'P &amp; L wo Sections &amp; Conf'!$AH$52,'P &amp; L wo Sections &amp; Conf'!$AI$52,'P &amp; L wo Sections &amp; Conf'!$AJ$52,'P &amp; L wo Sections &amp; Conf'!$AK$52,'P &amp; L wo Sections &amp; Conf'!$AL$52,'P &amp; L wo Sections &amp; Conf'!$AM$52,'P &amp; L wo Sections &amp; Conf'!$AN$52,'P &amp; L wo Sections &amp; Conf'!$AO$52,'P &amp; L wo Sections &amp; Conf'!$AP$52,'P &amp; L wo Sections &amp; Conf'!$AQ$52,'P &amp; L wo Sections &amp; Conf'!$AR$52,'P &amp; L wo Sections &amp; Conf'!$AS$52,'P &amp; L wo Sections &amp; Conf'!$AT$52,'P &amp; L wo Sections &amp; Conf'!$AU$52,'P &amp; L wo Sections &amp; Conf'!$AV$52,'P &amp; L wo Sections &amp; Conf'!$AW$52</definedName>
    <definedName function="false" hidden="false" localSheetId="2" name="QB_FORMULA_71" vbProcedure="false">'P &amp; L wo Sections &amp; Conf'!$AX$52,'P &amp; L wo Sections &amp; Conf'!$AY$52,'P &amp; L wo Sections &amp; Conf'!$AZ$52,'P &amp; L wo Sections &amp; Conf'!$BA$52,'P &amp; L wo Sections &amp; Conf'!$BB$52,'P &amp; L wo Sections &amp; Conf'!$BC$52,'P &amp; L wo Sections &amp; Conf'!$BD$52,'P &amp; L wo Sections &amp; Conf'!$BE$52,'P &amp; L wo Sections &amp; Conf'!$BF$52,'P &amp; L wo Sections &amp; Conf'!$BG$52,'P &amp; L wo Sections &amp; Conf'!$H$53,'P &amp; L wo Sections &amp; Conf'!$I$53,'P &amp; L wo Sections &amp; Conf'!$J$53,'P &amp; L wo Sections &amp; Conf'!$K$53,'P &amp; L wo Sections &amp; Conf'!$L$53,'P &amp; L wo Sections &amp; Conf'!$M$53</definedName>
    <definedName function="false" hidden="false" localSheetId="2" name="QB_FORMULA_72" vbProcedure="false">'P &amp; L wo Sections &amp; Conf'!$N$53,'P &amp; L wo Sections &amp; Conf'!$O$53,'P &amp; L wo Sections &amp; Conf'!$P$53,'P &amp; L wo Sections &amp; Conf'!$Q$53,'P &amp; L wo Sections &amp; Conf'!$R$53,'P &amp; L wo Sections &amp; Conf'!$S$53,'P &amp; L wo Sections &amp; Conf'!$T$53,'P &amp; L wo Sections &amp; Conf'!$U$53,'P &amp; L wo Sections &amp; Conf'!$V$53,'P &amp; L wo Sections &amp; Conf'!$W$53,'P &amp; L wo Sections &amp; Conf'!$X$53,'P &amp; L wo Sections &amp; Conf'!$Y$53,'P &amp; L wo Sections &amp; Conf'!$Z$53,'P &amp; L wo Sections &amp; Conf'!$AA$53,'P &amp; L wo Sections &amp; Conf'!$AB$53,'P &amp; L wo Sections &amp; Conf'!$AC$53</definedName>
    <definedName function="false" hidden="false" localSheetId="2" name="QB_FORMULA_73" vbProcedure="false">'P &amp; L wo Sections &amp; Conf'!$AD$53,'P &amp; L wo Sections &amp; Conf'!$AE$53,'P &amp; L wo Sections &amp; Conf'!$AF$53,'P &amp; L wo Sections &amp; Conf'!$AG$53,'P &amp; L wo Sections &amp; Conf'!$AH$53,'P &amp; L wo Sections &amp; Conf'!$AI$53,'P &amp; L wo Sections &amp; Conf'!$AJ$53,'P &amp; L wo Sections &amp; Conf'!$AK$53,'P &amp; L wo Sections &amp; Conf'!$AL$53,'P &amp; L wo Sections &amp; Conf'!$AM$53,'P &amp; L wo Sections &amp; Conf'!$AN$53,'P &amp; L wo Sections &amp; Conf'!$AO$53,'P &amp; L wo Sections &amp; Conf'!$AP$53,'P &amp; L wo Sections &amp; Conf'!$AQ$53,'P &amp; L wo Sections &amp; Conf'!$AR$53,'P &amp; L wo Sections &amp; Conf'!$AS$53</definedName>
    <definedName function="false" hidden="false" localSheetId="2" name="QB_FORMULA_74" vbProcedure="false">'P &amp; L wo Sections &amp; Conf'!$AT$53,'P &amp; L wo Sections &amp; Conf'!$AU$53,'P &amp; L wo Sections &amp; Conf'!$AV$53,'P &amp; L wo Sections &amp; Conf'!$AW$53,'P &amp; L wo Sections &amp; Conf'!$AX$53,'P &amp; L wo Sections &amp; Conf'!$AY$53,'P &amp; L wo Sections &amp; Conf'!$AZ$53,'P &amp; L wo Sections &amp; Conf'!$BA$53,'P &amp; L wo Sections &amp; Conf'!$BB$53,'P &amp; L wo Sections &amp; Conf'!$BC$53,'P &amp; L wo Sections &amp; Conf'!$BD$53,'P &amp; L wo Sections &amp; Conf'!$BE$53,'P &amp; L wo Sections &amp; Conf'!$BF$53,'P &amp; L wo Sections &amp; Conf'!$BG$53,'P &amp; L wo Sections &amp; Conf'!$BD$54,'P &amp; L wo Sections &amp; Conf'!$J$56</definedName>
    <definedName function="false" hidden="false" localSheetId="2" name="QB_FORMULA_75" vbProcedure="false">'P &amp; L wo Sections &amp; Conf'!$K$56,'P &amp; L wo Sections &amp; Conf'!$N$56,'P &amp; L wo Sections &amp; Conf'!$O$56,'P &amp; L wo Sections &amp; Conf'!$R$56,'P &amp; L wo Sections &amp; Conf'!$S$56,'P &amp; L wo Sections &amp; Conf'!$V$56,'P &amp; L wo Sections &amp; Conf'!$W$56,'P &amp; L wo Sections &amp; Conf'!$Z$56,'P &amp; L wo Sections &amp; Conf'!$AA$56,'P &amp; L wo Sections &amp; Conf'!$AD$56,'P &amp; L wo Sections &amp; Conf'!$AE$56,'P &amp; L wo Sections &amp; Conf'!$AH$56,'P &amp; L wo Sections &amp; Conf'!$AI$56,'P &amp; L wo Sections &amp; Conf'!$AL$56,'P &amp; L wo Sections &amp; Conf'!$AM$56,'P &amp; L wo Sections &amp; Conf'!$AP$56</definedName>
    <definedName function="false" hidden="false" localSheetId="2" name="QB_FORMULA_76" vbProcedure="false">'P &amp; L wo Sections &amp; Conf'!$AQ$56,'P &amp; L wo Sections &amp; Conf'!$AT$56,'P &amp; L wo Sections &amp; Conf'!$AU$56,'P &amp; L wo Sections &amp; Conf'!$AX$56,'P &amp; L wo Sections &amp; Conf'!$AY$56,'P &amp; L wo Sections &amp; Conf'!$BB$56,'P &amp; L wo Sections &amp; Conf'!$BC$56,'P &amp; L wo Sections &amp; Conf'!$BD$56,'P &amp; L wo Sections &amp; Conf'!$BE$56,'P &amp; L wo Sections &amp; Conf'!$BF$56,'P &amp; L wo Sections &amp; Conf'!$BG$56,'P &amp; L wo Sections &amp; Conf'!$H$57,'P &amp; L wo Sections &amp; Conf'!$I$57,'P &amp; L wo Sections &amp; Conf'!$J$57,'P &amp; L wo Sections &amp; Conf'!$K$57,'P &amp; L wo Sections &amp; Conf'!$L$57</definedName>
    <definedName function="false" hidden="false" localSheetId="2" name="QB_FORMULA_77" vbProcedure="false">'P &amp; L wo Sections &amp; Conf'!$M$57,'P &amp; L wo Sections &amp; Conf'!$N$57,'P &amp; L wo Sections &amp; Conf'!$O$57,'P &amp; L wo Sections &amp; Conf'!$P$57,'P &amp; L wo Sections &amp; Conf'!$Q$57,'P &amp; L wo Sections &amp; Conf'!$R$57,'P &amp; L wo Sections &amp; Conf'!$S$57,'P &amp; L wo Sections &amp; Conf'!$T$57,'P &amp; L wo Sections &amp; Conf'!$U$57,'P &amp; L wo Sections &amp; Conf'!$V$57,'P &amp; L wo Sections &amp; Conf'!$W$57,'P &amp; L wo Sections &amp; Conf'!$X$57,'P &amp; L wo Sections &amp; Conf'!$Y$57,'P &amp; L wo Sections &amp; Conf'!$Z$57,'P &amp; L wo Sections &amp; Conf'!$AA$57,'P &amp; L wo Sections &amp; Conf'!$AB$57</definedName>
    <definedName function="false" hidden="false" localSheetId="2" name="QB_FORMULA_78" vbProcedure="false">'P &amp; L wo Sections &amp; Conf'!$AC$57,'P &amp; L wo Sections &amp; Conf'!$AD$57,'P &amp; L wo Sections &amp; Conf'!$AE$57,'P &amp; L wo Sections &amp; Conf'!$AF$57,'P &amp; L wo Sections &amp; Conf'!$AG$57,'P &amp; L wo Sections &amp; Conf'!$AH$57,'P &amp; L wo Sections &amp; Conf'!$AI$57,'P &amp; L wo Sections &amp; Conf'!$AJ$57,'P &amp; L wo Sections &amp; Conf'!$AK$57,'P &amp; L wo Sections &amp; Conf'!$AL$57,'P &amp; L wo Sections &amp; Conf'!$AM$57,'P &amp; L wo Sections &amp; Conf'!$AN$57,'P &amp; L wo Sections &amp; Conf'!$AO$57,'P &amp; L wo Sections &amp; Conf'!$AP$57,'P &amp; L wo Sections &amp; Conf'!$AQ$57,'P &amp; L wo Sections &amp; Conf'!$AR$57</definedName>
    <definedName function="false" hidden="false" localSheetId="2" name="QB_FORMULA_79" vbProcedure="false">'P &amp; L wo Sections &amp; Conf'!$AS$57,'P &amp; L wo Sections &amp; Conf'!$AT$57,'P &amp; L wo Sections &amp; Conf'!$AU$57,'P &amp; L wo Sections &amp; Conf'!$AV$57,'P &amp; L wo Sections &amp; Conf'!$AW$57,'P &amp; L wo Sections &amp; Conf'!$AX$57,'P &amp; L wo Sections &amp; Conf'!$AY$57,'P &amp; L wo Sections &amp; Conf'!$AZ$57,'P &amp; L wo Sections &amp; Conf'!$BA$57,'P &amp; L wo Sections &amp; Conf'!$BB$57,'P &amp; L wo Sections &amp; Conf'!$BC$57,'P &amp; L wo Sections &amp; Conf'!$BD$57,'P &amp; L wo Sections &amp; Conf'!$BE$57,'P &amp; L wo Sections &amp; Conf'!$BF$57,'P &amp; L wo Sections &amp; Conf'!$BG$57,'P &amp; L wo Sections &amp; Conf'!$H$58</definedName>
    <definedName function="false" hidden="false" localSheetId="2" name="QB_FORMULA_8" vbProcedure="false">'P &amp; L wo Sections &amp; Conf'!$AP$10,'P &amp; L wo Sections &amp; Conf'!$AQ$10,'P &amp; L wo Sections &amp; Conf'!$AT$10,'P &amp; L wo Sections &amp; Conf'!$AU$10,'P &amp; L wo Sections &amp; Conf'!$AX$10,'P &amp; L wo Sections &amp; Conf'!$AY$10,'P &amp; L wo Sections &amp; Conf'!$BB$10,'P &amp; L wo Sections &amp; Conf'!$BC$10,'P &amp; L wo Sections &amp; Conf'!$BD$10,'P &amp; L wo Sections &amp; Conf'!$BE$10,'P &amp; L wo Sections &amp; Conf'!$BF$10,'P &amp; L wo Sections &amp; Conf'!$BG$10,'P &amp; L wo Sections &amp; Conf'!$H$11,'P &amp; L wo Sections &amp; Conf'!$I$11,'P &amp; L wo Sections &amp; Conf'!$J$11,'P &amp; L wo Sections &amp; Conf'!$K$11</definedName>
    <definedName function="false" hidden="false" localSheetId="2" name="QB_FORMULA_80" vbProcedure="false">'P &amp; L wo Sections &amp; Conf'!$I$58,'P &amp; L wo Sections &amp; Conf'!$J$58,'P &amp; L wo Sections &amp; Conf'!$K$58,'P &amp; L wo Sections &amp; Conf'!$L$58,'P &amp; L wo Sections &amp; Conf'!$M$58,'P &amp; L wo Sections &amp; Conf'!$N$58,'P &amp; L wo Sections &amp; Conf'!$O$58,'P &amp; L wo Sections &amp; Conf'!$P$58,'P &amp; L wo Sections &amp; Conf'!$Q$58,'P &amp; L wo Sections &amp; Conf'!$R$58,'P &amp; L wo Sections &amp; Conf'!$S$58,'P &amp; L wo Sections &amp; Conf'!$T$58,'P &amp; L wo Sections &amp; Conf'!$U$58,'P &amp; L wo Sections &amp; Conf'!$V$58,'P &amp; L wo Sections &amp; Conf'!$W$58,'P &amp; L wo Sections &amp; Conf'!$X$58</definedName>
    <definedName function="false" hidden="false" localSheetId="2" name="QB_FORMULA_81" vbProcedure="false">'P &amp; L wo Sections &amp; Conf'!$Y$58,'P &amp; L wo Sections &amp; Conf'!$Z$58,'P &amp; L wo Sections &amp; Conf'!$AA$58,'P &amp; L wo Sections &amp; Conf'!$AB$58,'P &amp; L wo Sections &amp; Conf'!$AC$58,'P &amp; L wo Sections &amp; Conf'!$AD$58,'P &amp; L wo Sections &amp; Conf'!$AE$58,'P &amp; L wo Sections &amp; Conf'!$AF$58,'P &amp; L wo Sections &amp; Conf'!$AG$58,'P &amp; L wo Sections &amp; Conf'!$AH$58,'P &amp; L wo Sections &amp; Conf'!$AI$58,'P &amp; L wo Sections &amp; Conf'!$AJ$58,'P &amp; L wo Sections &amp; Conf'!$AK$58,'P &amp; L wo Sections &amp; Conf'!$AL$58,'P &amp; L wo Sections &amp; Conf'!$AM$58,'P &amp; L wo Sections &amp; Conf'!$AN$58</definedName>
    <definedName function="false" hidden="false" localSheetId="2" name="QB_FORMULA_82" vbProcedure="false">'P &amp; L wo Sections &amp; Conf'!$AO$58,'P &amp; L wo Sections &amp; Conf'!$AP$58,'P &amp; L wo Sections &amp; Conf'!$AQ$58,'P &amp; L wo Sections &amp; Conf'!$AR$58,'P &amp; L wo Sections &amp; Conf'!$AS$58,'P &amp; L wo Sections &amp; Conf'!$AT$58,'P &amp; L wo Sections &amp; Conf'!$AU$58,'P &amp; L wo Sections &amp; Conf'!$AV$58,'P &amp; L wo Sections &amp; Conf'!$AW$58,'P &amp; L wo Sections &amp; Conf'!$AX$58,'P &amp; L wo Sections &amp; Conf'!$AY$58,'P &amp; L wo Sections &amp; Conf'!$AZ$58,'P &amp; L wo Sections &amp; Conf'!$BA$58,'P &amp; L wo Sections &amp; Conf'!$BB$58,'P &amp; L wo Sections &amp; Conf'!$BC$58,'P &amp; L wo Sections &amp; Conf'!$BD$58</definedName>
    <definedName function="false" hidden="false" localSheetId="2" name="QB_FORMULA_83" vbProcedure="false">'P &amp; L wo Sections &amp; Conf'!$BE$58,'P &amp; L wo Sections &amp; Conf'!$BF$58,'P &amp; L wo Sections &amp; Conf'!$BG$58,'P &amp; L wo Sections &amp; Conf'!$H$59,'P &amp; L wo Sections &amp; Conf'!$I$59,'P &amp; L wo Sections &amp; Conf'!$J$59,'P &amp; L wo Sections &amp; Conf'!$K$59,'P &amp; L wo Sections &amp; Conf'!$L$59,'P &amp; L wo Sections &amp; Conf'!$M$59,'P &amp; L wo Sections &amp; Conf'!$N$59,'P &amp; L wo Sections &amp; Conf'!$O$59,'P &amp; L wo Sections &amp; Conf'!$P$59,'P &amp; L wo Sections &amp; Conf'!$Q$59,'P &amp; L wo Sections &amp; Conf'!$R$59,'P &amp; L wo Sections &amp; Conf'!$S$59,'P &amp; L wo Sections &amp; Conf'!$T$59</definedName>
    <definedName function="false" hidden="false" localSheetId="2" name="QB_FORMULA_84" vbProcedure="false">'P &amp; L wo Sections &amp; Conf'!$U$59,'P &amp; L wo Sections &amp; Conf'!$V$59,'P &amp; L wo Sections &amp; Conf'!$W$59,'P &amp; L wo Sections &amp; Conf'!$X$59,'P &amp; L wo Sections &amp; Conf'!$Y$59,'P &amp; L wo Sections &amp; Conf'!$Z$59,'P &amp; L wo Sections &amp; Conf'!$AA$59,'P &amp; L wo Sections &amp; Conf'!$AB$59,'P &amp; L wo Sections &amp; Conf'!$AC$59,'P &amp; L wo Sections &amp; Conf'!$AD$59,'P &amp; L wo Sections &amp; Conf'!$AE$59,'P &amp; L wo Sections &amp; Conf'!$AF$59,'P &amp; L wo Sections &amp; Conf'!$AG$59,'P &amp; L wo Sections &amp; Conf'!$AH$59,'P &amp; L wo Sections &amp; Conf'!$AI$59,'P &amp; L wo Sections &amp; Conf'!$AJ$59</definedName>
    <definedName function="false" hidden="false" localSheetId="2" name="QB_FORMULA_85" vbProcedure="false">'P &amp; L wo Sections &amp; Conf'!$AK$59,'P &amp; L wo Sections &amp; Conf'!$AL$59,'P &amp; L wo Sections &amp; Conf'!$AM$59,'P &amp; L wo Sections &amp; Conf'!$AN$59,'P &amp; L wo Sections &amp; Conf'!$AO$59,'P &amp; L wo Sections &amp; Conf'!$AP$59,'P &amp; L wo Sections &amp; Conf'!$AQ$59,'P &amp; L wo Sections &amp; Conf'!$AR$59,'P &amp; L wo Sections &amp; Conf'!$AS$59,'P &amp; L wo Sections &amp; Conf'!$AT$59,'P &amp; L wo Sections &amp; Conf'!$AU$59,'P &amp; L wo Sections &amp; Conf'!$AV$59,'P &amp; L wo Sections &amp; Conf'!$AW$59,'P &amp; L wo Sections &amp; Conf'!$AX$59,'P &amp; L wo Sections &amp; Conf'!$AY$59,'P &amp; L wo Sections &amp; Conf'!$AZ$59</definedName>
    <definedName function="false" hidden="false" localSheetId="2" name="QB_FORMULA_86" vbProcedure="false">'P &amp; L wo Sections &amp; Conf'!$BA$59,'P &amp; L wo Sections &amp; Conf'!$BB$59,'P &amp; L wo Sections &amp; Conf'!$BC$59,'P &amp; L wo Sections &amp; Conf'!$BD$59,'P &amp; L wo Sections &amp; Conf'!$BE$59,'P &amp; L wo Sections &amp; Conf'!$BF$59,'P &amp; L wo Sections &amp; Conf'!$BG$59,'P &amp; L wo Sections &amp; Conf'!$H$60,'P &amp; L wo Sections &amp; Conf'!$I$60,'P &amp; L wo Sections &amp; Conf'!$J$60,'P &amp; L wo Sections &amp; Conf'!$K$60,'P &amp; L wo Sections &amp; Conf'!$L$60,'P &amp; L wo Sections &amp; Conf'!$M$60,'P &amp; L wo Sections &amp; Conf'!$N$60,'P &amp; L wo Sections &amp; Conf'!$O$60,'P &amp; L wo Sections &amp; Conf'!$P$60</definedName>
    <definedName function="false" hidden="false" localSheetId="2" name="QB_FORMULA_87" vbProcedure="false">'P &amp; L wo Sections &amp; Conf'!$Q$60,'P &amp; L wo Sections &amp; Conf'!$R$60,'P &amp; L wo Sections &amp; Conf'!$S$60,'P &amp; L wo Sections &amp; Conf'!$T$60,'P &amp; L wo Sections &amp; Conf'!$U$60,'P &amp; L wo Sections &amp; Conf'!$V$60,'P &amp; L wo Sections &amp; Conf'!$W$60,'P &amp; L wo Sections &amp; Conf'!$X$60,'P &amp; L wo Sections &amp; Conf'!$Y$60,'P &amp; L wo Sections &amp; Conf'!$Z$60,'P &amp; L wo Sections &amp; Conf'!$AA$60,'P &amp; L wo Sections &amp; Conf'!$AB$60,'P &amp; L wo Sections &amp; Conf'!$AC$60,'P &amp; L wo Sections &amp; Conf'!$AD$60,'P &amp; L wo Sections &amp; Conf'!$AE$60,'P &amp; L wo Sections &amp; Conf'!$AF$60</definedName>
    <definedName function="false" hidden="false" localSheetId="2" name="QB_FORMULA_88" vbProcedure="false">'P &amp; L wo Sections &amp; Conf'!$AG$60,'P &amp; L wo Sections &amp; Conf'!$AH$60,'P &amp; L wo Sections &amp; Conf'!$AI$60,'P &amp; L wo Sections &amp; Conf'!$AJ$60,'P &amp; L wo Sections &amp; Conf'!$AK$60,'P &amp; L wo Sections &amp; Conf'!$AL$60,'P &amp; L wo Sections &amp; Conf'!$AM$60,'P &amp; L wo Sections &amp; Conf'!$AN$60,'P &amp; L wo Sections &amp; Conf'!$AO$60,'P &amp; L wo Sections &amp; Conf'!$AP$60,'P &amp; L wo Sections &amp; Conf'!$AQ$60,'P &amp; L wo Sections &amp; Conf'!$AR$60,'P &amp; L wo Sections &amp; Conf'!$AS$60,'P &amp; L wo Sections &amp; Conf'!$AT$60,'P &amp; L wo Sections &amp; Conf'!$AU$60,'P &amp; L wo Sections &amp; Conf'!$AV$60</definedName>
    <definedName function="false" hidden="false" localSheetId="2" name="QB_FORMULA_89" vbProcedure="false">'P &amp; L wo Sections &amp; Conf'!$AW$60,'P &amp; L wo Sections &amp; Conf'!$AX$60,'P &amp; L wo Sections &amp; Conf'!$AY$60,'P &amp; L wo Sections &amp; Conf'!$AZ$60,'P &amp; L wo Sections &amp; Conf'!$BA$60,'P &amp; L wo Sections &amp; Conf'!$BB$60,'P &amp; L wo Sections &amp; Conf'!$BC$60,'P &amp; L wo Sections &amp; Conf'!$BD$60,'P &amp; L wo Sections &amp; Conf'!$BE$60,'P &amp; L wo Sections &amp; Conf'!$BF$60,'P &amp; L wo Sections &amp; Conf'!$BG$60</definedName>
    <definedName function="false" hidden="false" localSheetId="2" name="QB_FORMULA_9" vbProcedure="false">'P &amp; L wo Sections &amp; Conf'!$L$11,'P &amp; L wo Sections &amp; Conf'!$M$11,'P &amp; L wo Sections &amp; Conf'!$N$11,'P &amp; L wo Sections &amp; Conf'!$O$11,'P &amp; L wo Sections &amp; Conf'!$P$11,'P &amp; L wo Sections &amp; Conf'!$Q$11,'P &amp; L wo Sections &amp; Conf'!$R$11,'P &amp; L wo Sections &amp; Conf'!$S$11,'P &amp; L wo Sections &amp; Conf'!$T$11,'P &amp; L wo Sections &amp; Conf'!$U$11,'P &amp; L wo Sections &amp; Conf'!$V$11,'P &amp; L wo Sections &amp; Conf'!$W$11,'P &amp; L wo Sections &amp; Conf'!$X$11,'P &amp; L wo Sections &amp; Conf'!$Y$11,'P &amp; L wo Sections &amp; Conf'!$Z$11,'P &amp; L wo Sections &amp; Conf'!$AA$11</definedName>
    <definedName function="false" hidden="false" localSheetId="2" name="QB_ROW_108260" vbProcedure="false">'P &amp; L wo Sections &amp; Conf'!$G$49</definedName>
    <definedName function="false" hidden="false" localSheetId="2" name="QB_ROW_109260" vbProcedure="false">'P &amp; L wo Sections &amp; Conf'!$G$50</definedName>
    <definedName function="false" hidden="false" localSheetId="2" name="QB_ROW_11040" vbProcedure="false">'P &amp; L wo Sections &amp; Conf'!$E$8</definedName>
    <definedName function="false" hidden="false" localSheetId="2" name="QB_ROW_11340" vbProcedure="false">'P &amp; L wo Sections &amp; Conf'!$E$11</definedName>
    <definedName function="false" hidden="false" localSheetId="2" name="QB_ROW_122250" vbProcedure="false">'P &amp; L wo Sections &amp; Conf'!$F$10</definedName>
    <definedName function="false" hidden="false" localSheetId="2" name="QB_ROW_127260" vbProcedure="false">'P &amp; L wo Sections &amp; Conf'!$G$37</definedName>
    <definedName function="false" hidden="false" localSheetId="2" name="QB_ROW_128240" vbProcedure="false">'P &amp; L wo Sections &amp; Conf'!$E$54</definedName>
    <definedName function="false" hidden="false" localSheetId="2" name="QB_ROW_129240" vbProcedure="false">'P &amp; L wo Sections &amp; Conf'!$E$15</definedName>
    <definedName function="false" hidden="false" localSheetId="2" name="QB_ROW_131250" vbProcedure="false">'P &amp; L wo Sections &amp; Conf'!$F$56</definedName>
    <definedName function="false" hidden="false" localSheetId="2" name="QB_ROW_132040" vbProcedure="false">'P &amp; L wo Sections &amp; Conf'!$E$19</definedName>
    <definedName function="false" hidden="false" localSheetId="2" name="QB_ROW_132340" vbProcedure="false">'P &amp; L wo Sections &amp; Conf'!$E$53</definedName>
    <definedName function="false" hidden="false" localSheetId="2" name="QB_ROW_133040" vbProcedure="false">'P &amp; L wo Sections &amp; Conf'!$E$55</definedName>
    <definedName function="false" hidden="false" localSheetId="2" name="QB_ROW_133340" vbProcedure="false">'P &amp; L wo Sections &amp; Conf'!$E$57</definedName>
    <definedName function="false" hidden="false" localSheetId="2" name="QB_ROW_134240" vbProcedure="false">'P &amp; L wo Sections &amp; Conf'!$E$5</definedName>
    <definedName function="false" hidden="false" localSheetId="2" name="QB_ROW_14250" vbProcedure="false">'P &amp; L wo Sections &amp; Conf'!$F$9</definedName>
    <definedName function="false" hidden="false" localSheetId="2" name="QB_ROW_18301" vbProcedure="false">'P &amp; L wo Sections &amp; Conf'!$A$60</definedName>
    <definedName function="false" hidden="false" localSheetId="2" name="QB_ROW_19011" vbProcedure="false">'P &amp; L wo Sections &amp; Conf'!$B$3</definedName>
    <definedName function="false" hidden="false" localSheetId="2" name="QB_ROW_19040" vbProcedure="false">'P &amp; L wo Sections &amp; Conf'!$E$12</definedName>
    <definedName function="false" hidden="false" localSheetId="2" name="QB_ROW_19311" vbProcedure="false">'P &amp; L wo Sections &amp; Conf'!$B$59</definedName>
    <definedName function="false" hidden="false" localSheetId="2" name="QB_ROW_19340" vbProcedure="false">'P &amp; L wo Sections &amp; Conf'!$E$14</definedName>
    <definedName function="false" hidden="false" localSheetId="2" name="QB_ROW_20031" vbProcedure="false">'P &amp; L wo Sections &amp; Conf'!$D$4</definedName>
    <definedName function="false" hidden="false" localSheetId="2" name="QB_ROW_20331" vbProcedure="false">'P &amp; L wo Sections &amp; Conf'!$D$16</definedName>
    <definedName function="false" hidden="false" localSheetId="2" name="QB_ROW_21031" vbProcedure="false">'P &amp; L wo Sections &amp; Conf'!$D$18</definedName>
    <definedName function="false" hidden="false" localSheetId="2" name="QB_ROW_21331" vbProcedure="false">'P &amp; L wo Sections &amp; Conf'!$D$58</definedName>
    <definedName function="false" hidden="false" localSheetId="2" name="QB_ROW_25260" vbProcedure="false">'P &amp; L wo Sections &amp; Conf'!$G$35</definedName>
    <definedName function="false" hidden="false" localSheetId="2" name="QB_ROW_26050" vbProcedure="false">'P &amp; L wo Sections &amp; Conf'!$F$25</definedName>
    <definedName function="false" hidden="false" localSheetId="2" name="QB_ROW_26350" vbProcedure="false">'P &amp; L wo Sections &amp; Conf'!$F$30</definedName>
    <definedName function="false" hidden="false" localSheetId="2" name="QB_ROW_27260" vbProcedure="false">'P &amp; L wo Sections &amp; Conf'!$G$26</definedName>
    <definedName function="false" hidden="false" localSheetId="2" name="QB_ROW_29260" vbProcedure="false">'P &amp; L wo Sections &amp; Conf'!$G$29</definedName>
    <definedName function="false" hidden="false" localSheetId="2" name="QB_ROW_30350" vbProcedure="false">'P &amp; L wo Sections &amp; Conf'!$F$31</definedName>
    <definedName function="false" hidden="false" localSheetId="2" name="QB_ROW_36050" vbProcedure="false">'P &amp; L wo Sections &amp; Conf'!$F$32</definedName>
    <definedName function="false" hidden="false" localSheetId="2" name="QB_ROW_36350" vbProcedure="false">'P &amp; L wo Sections &amp; Conf'!$F$42</definedName>
    <definedName function="false" hidden="false" localSheetId="2" name="QB_ROW_38260" vbProcedure="false">'P &amp; L wo Sections &amp; Conf'!$G$39</definedName>
    <definedName function="false" hidden="false" localSheetId="2" name="QB_ROW_39260" vbProcedure="false">'P &amp; L wo Sections &amp; Conf'!$G$40</definedName>
    <definedName function="false" hidden="false" localSheetId="2" name="QB_ROW_40260" vbProcedure="false">'P &amp; L wo Sections &amp; Conf'!$G$41</definedName>
    <definedName function="false" hidden="false" localSheetId="2" name="QB_ROW_41260" vbProcedure="false">'P &amp; L wo Sections &amp; Conf'!$G$38</definedName>
    <definedName function="false" hidden="false" localSheetId="2" name="QB_ROW_42050" vbProcedure="false">'P &amp; L wo Sections &amp; Conf'!$F$43</definedName>
    <definedName function="false" hidden="false" localSheetId="2" name="QB_ROW_42350" vbProcedure="false">'P &amp; L wo Sections &amp; Conf'!$F$46</definedName>
    <definedName function="false" hidden="false" localSheetId="2" name="QB_ROW_43260" vbProcedure="false">'P &amp; L wo Sections &amp; Conf'!$G$45</definedName>
    <definedName function="false" hidden="false" localSheetId="2" name="QB_ROW_45050" vbProcedure="false">'P &amp; L wo Sections &amp; Conf'!$F$47</definedName>
    <definedName function="false" hidden="false" localSheetId="2" name="QB_ROW_45350" vbProcedure="false">'P &amp; L wo Sections &amp; Conf'!$F$52</definedName>
    <definedName function="false" hidden="false" localSheetId="2" name="QB_ROW_46260" vbProcedure="false">'P &amp; L wo Sections &amp; Conf'!$G$48</definedName>
    <definedName function="false" hidden="false" localSheetId="2" name="QB_ROW_47260" vbProcedure="false">'P &amp; L wo Sections &amp; Conf'!$G$51</definedName>
    <definedName function="false" hidden="false" localSheetId="2" name="QB_ROW_52050" vbProcedure="false">'P &amp; L wo Sections &amp; Conf'!$F$20</definedName>
    <definedName function="false" hidden="false" localSheetId="2" name="QB_ROW_52260" vbProcedure="false">'P &amp; L wo Sections &amp; Conf'!$G$23</definedName>
    <definedName function="false" hidden="false" localSheetId="2" name="QB_ROW_52350" vbProcedure="false">'P &amp; L wo Sections &amp; Conf'!$F$24</definedName>
    <definedName function="false" hidden="false" localSheetId="2" name="QB_ROW_61240" vbProcedure="false">'P &amp; L wo Sections &amp; Conf'!$E$6</definedName>
    <definedName function="false" hidden="false" localSheetId="2" name="QB_ROW_62260" vbProcedure="false">'P &amp; L wo Sections &amp; Conf'!$G$22</definedName>
    <definedName function="false" hidden="false" localSheetId="2" name="QB_ROW_64260" vbProcedure="false">'P &amp; L wo Sections &amp; Conf'!$G$21</definedName>
    <definedName function="false" hidden="false" localSheetId="2" name="QB_ROW_65250" vbProcedure="false">'P &amp; L wo Sections &amp; Conf'!$F$13</definedName>
    <definedName function="false" hidden="false" localSheetId="2" name="QB_ROW_67240" vbProcedure="false">'P &amp; L wo Sections &amp; Conf'!$E$7</definedName>
    <definedName function="false" hidden="false" localSheetId="2" name="QB_ROW_70260" vbProcedure="false">'P &amp; L wo Sections &amp; Conf'!$G$44</definedName>
    <definedName function="false" hidden="false" localSheetId="2" name="QB_ROW_80260" vbProcedure="false">'P &amp; L wo Sections &amp; Conf'!$G$36</definedName>
    <definedName function="false" hidden="false" localSheetId="2" name="QB_ROW_81260" vbProcedure="false">'P &amp; L wo Sections &amp; Conf'!$G$34</definedName>
    <definedName function="false" hidden="false" localSheetId="2" name="QB_ROW_86321" vbProcedure="false">'P &amp; L wo Sections &amp; Conf'!$C$17</definedName>
    <definedName function="false" hidden="false" localSheetId="2" name="QB_ROW_89260" vbProcedure="false">'P &amp; L wo Sections &amp; Conf'!$G$33</definedName>
    <definedName function="false" hidden="false" localSheetId="2" name="QB_ROW_90260" vbProcedure="false">'P &amp; L wo Sections &amp; Conf'!$G$28</definedName>
    <definedName function="false" hidden="false" localSheetId="2" name="QB_ROW_93260" vbProcedure="false">'P &amp; L wo Sections &amp; Conf'!$G$27</definedName>
    <definedName function="false" hidden="false" localSheetId="3" name="QBCANSUPPORTUPDATE" vbProcedure="false">TRUE()</definedName>
    <definedName function="false" hidden="false" localSheetId="3" name="QBCOMPANYFILENAME" vbProcedure="false">"C:\Users\maryv\OneDrive\Documents\Qbox\The Bookkeeping Collaborative, LLC\TBC\OPHA.QBW"</definedName>
    <definedName function="false" hidden="false" localSheetId="3" name="QBENDDATE" vbProcedure="false">20211231</definedName>
    <definedName function="false" hidden="false" localSheetId="3" name="QBHEADERSONSCREEN" vbProcedure="false">FALSE()</definedName>
    <definedName function="false" hidden="false" localSheetId="3" name="QBMETADATASIZE" vbProcedure="false">5964</definedName>
    <definedName function="false" hidden="false" localSheetId="3" name="QBPRESERVECOLOR" vbProcedure="false">TRUE()</definedName>
    <definedName function="false" hidden="false" localSheetId="3" name="QBPRESERVEFONT" vbProcedure="false">TRUE()</definedName>
    <definedName function="false" hidden="false" localSheetId="3" name="QBPRESERVEROWHEIGHT" vbProcedure="false">FALSE()</definedName>
    <definedName function="false" hidden="false" localSheetId="3" name="QBPRESERVESPACE" vbProcedure="false">FALSE()</definedName>
    <definedName function="false" hidden="false" localSheetId="3" name="QBREPORTCOLAXIS" vbProcedure="false">6</definedName>
    <definedName function="false" hidden="false" localSheetId="3" name="QBREPORTCOMPANYID" vbProcedure="false">"d0d0c3c5b98c4514af5c7681b0addb8d"</definedName>
    <definedName function="false" hidden="false" localSheetId="3" name="QBREPORTCOMPARECOL_ANNUALBUDGET" vbProcedure="false">FALSE()</definedName>
    <definedName function="false" hidden="false" localSheetId="3" name="QBREPORTCOMPARECOL_AVGCOGS" vbProcedure="false">FALSE()</definedName>
    <definedName function="false" hidden="false" localSheetId="3" name="QBREPORTCOMPARECOL_AVGPRICE" vbProcedure="false">FALSE()</definedName>
    <definedName function="false" hidden="false" localSheetId="3" name="QBREPORTCOMPARECOL_BUDDIFF" vbProcedure="false">TRUE()</definedName>
    <definedName function="false" hidden="false" localSheetId="3" name="QBREPORTCOMPARECOL_BUDGET" vbProcedure="false">TRUE()</definedName>
    <definedName function="false" hidden="false" localSheetId="3" name="QBREPORTCOMPARECOL_BUDPCT" vbProcedure="false">TRUE()</definedName>
    <definedName function="false" hidden="false" localSheetId="3" name="QBREPORTCOMPARECOL_COGS" vbProcedure="false">FALSE()</definedName>
    <definedName function="false" hidden="false" localSheetId="3" name="QBREPORTCOMPARECOL_EXCLUDEAMOUNT" vbProcedure="false">FALSE()</definedName>
    <definedName function="false" hidden="false" localSheetId="3" name="QBREPORTCOMPARECOL_EXCLUDECURPERIOD" vbProcedure="false">FALSE()</definedName>
    <definedName function="false" hidden="false" localSheetId="3" name="QBREPORTCOMPARECOL_FORECAST" vbProcedure="false">FALSE()</definedName>
    <definedName function="false" hidden="false" localSheetId="3" name="QBREPORTCOMPARECOL_GROSSMARGIN" vbProcedure="false">FALSE()</definedName>
    <definedName function="false" hidden="false" localSheetId="3" name="QBREPORTCOMPARECOL_GROSSMARGINPCT" vbProcedure="false">FALSE()</definedName>
    <definedName function="false" hidden="false" localSheetId="3" name="QBREPORTCOMPARECOL_HOURS" vbProcedure="false">FALSE()</definedName>
    <definedName function="false" hidden="false" localSheetId="3" name="QBREPORTCOMPARECOL_PCTCOL" vbProcedure="false">FALSE()</definedName>
    <definedName function="false" hidden="false" localSheetId="3" name="QBREPORTCOMPARECOL_PCTEXPENSE" vbProcedure="false">FALSE()</definedName>
    <definedName function="false" hidden="false" localSheetId="3" name="QBREPORTCOMPARECOL_PCTINCOME" vbProcedure="false">FALSE()</definedName>
    <definedName function="false" hidden="false" localSheetId="3" name="QBREPORTCOMPARECOL_PCTOFSALES" vbProcedure="false">FALSE()</definedName>
    <definedName function="false" hidden="false" localSheetId="3" name="QBREPORTCOMPARECOL_PCTROW" vbProcedure="false">FALSE()</definedName>
    <definedName function="false" hidden="false" localSheetId="3" name="QBREPORTCOMPARECOL_PPDIFF" vbProcedure="false">FALSE()</definedName>
    <definedName function="false" hidden="false" localSheetId="3" name="QBREPORTCOMPARECOL_PPPCT" vbProcedure="false">FALSE()</definedName>
    <definedName function="false" hidden="false" localSheetId="3" name="QBREPORTCOMPARECOL_PREVPERIOD" vbProcedure="false">FALSE()</definedName>
    <definedName function="false" hidden="false" localSheetId="3" name="QBREPORTCOMPARECOL_PREVYEAR" vbProcedure="false">FALSE()</definedName>
    <definedName function="false" hidden="false" localSheetId="3" name="QBREPORTCOMPARECOL_PYDIFF" vbProcedure="false">FALSE()</definedName>
    <definedName function="false" hidden="false" localSheetId="3" name="QBREPORTCOMPARECOL_PYPCT" vbProcedure="false">FALSE()</definedName>
    <definedName function="false" hidden="false" localSheetId="3" name="QBREPORTCOMPARECOL_QTY" vbProcedure="false">FALSE()</definedName>
    <definedName function="false" hidden="false" localSheetId="3" name="QBREPORTCOMPARECOL_RATE" vbProcedure="false">FALSE()</definedName>
    <definedName function="false" hidden="false" localSheetId="3" name="QBREPORTCOMPARECOL_TRIPBILLEDMILES" vbProcedure="false">FALSE()</definedName>
    <definedName function="false" hidden="false" localSheetId="3" name="QBREPORTCOMPARECOL_TRIPBILLINGAMOUNT" vbProcedure="false">FALSE()</definedName>
    <definedName function="false" hidden="false" localSheetId="3" name="QBREPORTCOMPARECOL_TRIPMILES" vbProcedure="false">FALSE()</definedName>
    <definedName function="false" hidden="false" localSheetId="3" name="QBREPORTCOMPARECOL_TRIPNOTBILLABLEMILES" vbProcedure="false">FALSE()</definedName>
    <definedName function="false" hidden="false" localSheetId="3" name="QBREPORTCOMPARECOL_TRIPTAXDEDUCTIBLEAMOUNT" vbProcedure="false">FALSE()</definedName>
    <definedName function="false" hidden="false" localSheetId="3" name="QBREPORTCOMPARECOL_TRIPUNBILLEDMILES" vbProcedure="false">FALSE()</definedName>
    <definedName function="false" hidden="false" localSheetId="3" name="QBREPORTCOMPARECOL_YTD" vbProcedure="false">FALSE()</definedName>
    <definedName function="false" hidden="false" localSheetId="3" name="QBREPORTCOMPARECOL_YTDBUDGET" vbProcedure="false">FALSE()</definedName>
    <definedName function="false" hidden="false" localSheetId="3" name="QBREPORTCOMPARECOL_YTDPCT" vbProcedure="false">FALSE()</definedName>
    <definedName function="false" hidden="false" localSheetId="3" name="QBREPORTROWAXIS" vbProcedure="false">11</definedName>
    <definedName function="false" hidden="false" localSheetId="3" name="QBREPORTSUBCOLAXIS" vbProcedure="false">24</definedName>
    <definedName function="false" hidden="false" localSheetId="3" name="QBREPORTTYPE" vbProcedure="false">288</definedName>
    <definedName function="false" hidden="false" localSheetId="3" name="QBROWHEADERS" vbProcedure="false">7</definedName>
    <definedName function="false" hidden="false" localSheetId="3" name="QBSTARTDATE" vbProcedure="false">20210101</definedName>
    <definedName function="false" hidden="false" localSheetId="3" name="QB_COLUMN_290" vbProcedure="false">'P &amp; L Conference'!$BD$1</definedName>
    <definedName function="false" hidden="false" localSheetId="3" name="QB_COLUMN_59201" vbProcedure="false">'P &amp; L Conference'!$H$2</definedName>
    <definedName function="false" hidden="false" localSheetId="3" name="QB_COLUMN_592010" vbProcedure="false">'P &amp; L Conference'!$AR$2</definedName>
    <definedName function="false" hidden="false" localSheetId="3" name="QB_COLUMN_592011" vbProcedure="false">'P &amp; L Conference'!$AV$2</definedName>
    <definedName function="false" hidden="false" localSheetId="3" name="QB_COLUMN_592012" vbProcedure="false">'P &amp; L Conference'!$AZ$2</definedName>
    <definedName function="false" hidden="false" localSheetId="3" name="QB_COLUMN_59202" vbProcedure="false">'P &amp; L Conference'!$L$2</definedName>
    <definedName function="false" hidden="false" localSheetId="3" name="QB_COLUMN_59203" vbProcedure="false">'P &amp; L Conference'!$P$2</definedName>
    <definedName function="false" hidden="false" localSheetId="3" name="QB_COLUMN_59204" vbProcedure="false">'P &amp; L Conference'!$T$2</definedName>
    <definedName function="false" hidden="false" localSheetId="3" name="QB_COLUMN_59205" vbProcedure="false">'P &amp; L Conference'!$X$2</definedName>
    <definedName function="false" hidden="false" localSheetId="3" name="QB_COLUMN_59206" vbProcedure="false">'P &amp; L Conference'!$AB$2</definedName>
    <definedName function="false" hidden="false" localSheetId="3" name="QB_COLUMN_59207" vbProcedure="false">'P &amp; L Conference'!$AF$2</definedName>
    <definedName function="false" hidden="false" localSheetId="3" name="QB_COLUMN_59208" vbProcedure="false">'P &amp; L Conference'!$AJ$2</definedName>
    <definedName function="false" hidden="false" localSheetId="3" name="QB_COLUMN_59209" vbProcedure="false">'P &amp; L Conference'!$AN$2</definedName>
    <definedName function="false" hidden="false" localSheetId="3" name="QB_COLUMN_59300" vbProcedure="false">'P &amp; L Conference'!$BD$2</definedName>
    <definedName function="false" hidden="false" localSheetId="3" name="QB_COLUMN_63620" vbProcedure="false">'P &amp; L Conference'!$BF$2</definedName>
    <definedName function="false" hidden="false" localSheetId="3" name="QB_COLUMN_63621" vbProcedure="false">'P &amp; L Conference'!$J$2</definedName>
    <definedName function="false" hidden="false" localSheetId="3" name="QB_COLUMN_636210" vbProcedure="false">'P &amp; L Conference'!$AT$2</definedName>
    <definedName function="false" hidden="false" localSheetId="3" name="QB_COLUMN_636211" vbProcedure="false">'P &amp; L Conference'!$AX$2</definedName>
    <definedName function="false" hidden="false" localSheetId="3" name="QB_COLUMN_636212" vbProcedure="false">'P &amp; L Conference'!$BB$2</definedName>
    <definedName function="false" hidden="false" localSheetId="3" name="QB_COLUMN_63622" vbProcedure="false">'P &amp; L Conference'!$N$2</definedName>
    <definedName function="false" hidden="false" localSheetId="3" name="QB_COLUMN_63623" vbProcedure="false">'P &amp; L Conference'!$R$2</definedName>
    <definedName function="false" hidden="false" localSheetId="3" name="QB_COLUMN_63624" vbProcedure="false">'P &amp; L Conference'!$V$2</definedName>
    <definedName function="false" hidden="false" localSheetId="3" name="QB_COLUMN_63625" vbProcedure="false">'P &amp; L Conference'!$Z$2</definedName>
    <definedName function="false" hidden="false" localSheetId="3" name="QB_COLUMN_63626" vbProcedure="false">'P &amp; L Conference'!$AD$2</definedName>
    <definedName function="false" hidden="false" localSheetId="3" name="QB_COLUMN_63627" vbProcedure="false">'P &amp; L Conference'!$AH$2</definedName>
    <definedName function="false" hidden="false" localSheetId="3" name="QB_COLUMN_63628" vbProcedure="false">'P &amp; L Conference'!$AL$2</definedName>
    <definedName function="false" hidden="false" localSheetId="3" name="QB_COLUMN_63629" vbProcedure="false">'P &amp; L Conference'!$AP$2</definedName>
    <definedName function="false" hidden="false" localSheetId="3" name="QB_COLUMN_64430" vbProcedure="false">'P &amp; L Conference'!$BG$2</definedName>
    <definedName function="false" hidden="false" localSheetId="3" name="QB_COLUMN_64431" vbProcedure="false">'P &amp; L Conference'!$K$2</definedName>
    <definedName function="false" hidden="false" localSheetId="3" name="QB_COLUMN_644310" vbProcedure="false">'P &amp; L Conference'!$AU$2</definedName>
    <definedName function="false" hidden="false" localSheetId="3" name="QB_COLUMN_644311" vbProcedure="false">'P &amp; L Conference'!$AY$2</definedName>
    <definedName function="false" hidden="false" localSheetId="3" name="QB_COLUMN_644312" vbProcedure="false">'P &amp; L Conference'!$BC$2</definedName>
    <definedName function="false" hidden="false" localSheetId="3" name="QB_COLUMN_64432" vbProcedure="false">'P &amp; L Conference'!$O$2</definedName>
    <definedName function="false" hidden="false" localSheetId="3" name="QB_COLUMN_64433" vbProcedure="false">'P &amp; L Conference'!$S$2</definedName>
    <definedName function="false" hidden="false" localSheetId="3" name="QB_COLUMN_64434" vbProcedure="false">'P &amp; L Conference'!$W$2</definedName>
    <definedName function="false" hidden="false" localSheetId="3" name="QB_COLUMN_64435" vbProcedure="false">'P &amp; L Conference'!$AA$2</definedName>
    <definedName function="false" hidden="false" localSheetId="3" name="QB_COLUMN_64436" vbProcedure="false">'P &amp; L Conference'!$AE$2</definedName>
    <definedName function="false" hidden="false" localSheetId="3" name="QB_COLUMN_64437" vbProcedure="false">'P &amp; L Conference'!$AI$2</definedName>
    <definedName function="false" hidden="false" localSheetId="3" name="QB_COLUMN_64438" vbProcedure="false">'P &amp; L Conference'!$AM$2</definedName>
    <definedName function="false" hidden="false" localSheetId="3" name="QB_COLUMN_64439" vbProcedure="false">'P &amp; L Conference'!$AQ$2</definedName>
    <definedName function="false" hidden="false" localSheetId="3" name="QB_COLUMN_76211" vbProcedure="false">'P &amp; L Conference'!$I$2</definedName>
    <definedName function="false" hidden="false" localSheetId="3" name="QB_COLUMN_762110" vbProcedure="false">'P &amp; L Conference'!$AS$2</definedName>
    <definedName function="false" hidden="false" localSheetId="3" name="QB_COLUMN_762111" vbProcedure="false">'P &amp; L Conference'!$AW$2</definedName>
    <definedName function="false" hidden="false" localSheetId="3" name="QB_COLUMN_762112" vbProcedure="false">'P &amp; L Conference'!$BA$2</definedName>
    <definedName function="false" hidden="false" localSheetId="3" name="QB_COLUMN_76212" vbProcedure="false">'P &amp; L Conference'!$M$2</definedName>
    <definedName function="false" hidden="false" localSheetId="3" name="QB_COLUMN_76213" vbProcedure="false">'P &amp; L Conference'!$Q$2</definedName>
    <definedName function="false" hidden="false" localSheetId="3" name="QB_COLUMN_76214" vbProcedure="false">'P &amp; L Conference'!$U$2</definedName>
    <definedName function="false" hidden="false" localSheetId="3" name="QB_COLUMN_76215" vbProcedure="false">'P &amp; L Conference'!$Y$2</definedName>
    <definedName function="false" hidden="false" localSheetId="3" name="QB_COLUMN_76216" vbProcedure="false">'P &amp; L Conference'!$AC$2</definedName>
    <definedName function="false" hidden="false" localSheetId="3" name="QB_COLUMN_76217" vbProcedure="false">'P &amp; L Conference'!$AG$2</definedName>
    <definedName function="false" hidden="false" localSheetId="3" name="QB_COLUMN_76218" vbProcedure="false">'P &amp; L Conference'!$AK$2</definedName>
    <definedName function="false" hidden="false" localSheetId="3" name="QB_COLUMN_76219" vbProcedure="false">'P &amp; L Conference'!$AO$2</definedName>
    <definedName function="false" hidden="false" localSheetId="3" name="QB_COLUMN_76310" vbProcedure="false">'P &amp; L Conference'!$BE$2</definedName>
    <definedName function="false" hidden="false" localSheetId="3" name="QB_DATA_0" vbProcedure="false">'P &amp; L Conference'!$6:$6,'P &amp; L Conference'!$9:$9,'P &amp; L Conference'!$10:$10,'P &amp; L Conference'!$12:$12,'P &amp; L Conference'!$18:$18,'P &amp; L Conference'!$19:$19,'P &amp; L Conference'!$22:$22,'P &amp; L Conference'!$23:$23,'P &amp; L Conference'!$24:$24,'P &amp; L Conference'!$27:$27,'P &amp; L Conference'!$30:$30,'P &amp; L Conference'!$31:$31,'P &amp; L Conference'!$32:$32,'P &amp; L Conference'!$33:$33,'P &amp; L Conference'!$34:$34,'P &amp; L Conference'!$37:$37</definedName>
    <definedName function="false" hidden="false" localSheetId="3" name="QB_DATA_1" vbProcedure="false">'P &amp; L Conference'!$38:$38,'P &amp; L Conference'!$41:$41</definedName>
    <definedName function="false" hidden="false" localSheetId="3" name="QB_FORMULA_0" vbProcedure="false">'P &amp; L Conference'!$J$6,'P &amp; L Conference'!$K$6,'P &amp; L Conference'!$N$6,'P &amp; L Conference'!$O$6,'P &amp; L Conference'!$R$6,'P &amp; L Conference'!$S$6,'P &amp; L Conference'!$V$6,'P &amp; L Conference'!$W$6,'P &amp; L Conference'!$Z$6,'P &amp; L Conference'!$AA$6,'P &amp; L Conference'!$AD$6,'P &amp; L Conference'!$AE$6,'P &amp; L Conference'!$AH$6,'P &amp; L Conference'!$AI$6,'P &amp; L Conference'!$AL$6,'P &amp; L Conference'!$AM$6</definedName>
    <definedName function="false" hidden="false" localSheetId="3" name="QB_FORMULA_1" vbProcedure="false">'P &amp; L Conference'!$AP$6,'P &amp; L Conference'!$AQ$6,'P &amp; L Conference'!$AT$6,'P &amp; L Conference'!$AU$6,'P &amp; L Conference'!$AX$6,'P &amp; L Conference'!$AY$6,'P &amp; L Conference'!$BB$6,'P &amp; L Conference'!$BC$6,'P &amp; L Conference'!$BD$6,'P &amp; L Conference'!$BE$6,'P &amp; L Conference'!$BF$6,'P &amp; L Conference'!$BG$6,'P &amp; L Conference'!$H$7,'P &amp; L Conference'!$I$7,'P &amp; L Conference'!$J$7,'P &amp; L Conference'!$K$7</definedName>
    <definedName function="false" hidden="false" localSheetId="3" name="QB_FORMULA_10" vbProcedure="false">'P &amp; L Conference'!$AF$11,'P &amp; L Conference'!$AG$11,'P &amp; L Conference'!$AH$11,'P &amp; L Conference'!$AI$11,'P &amp; L Conference'!$AJ$11,'P &amp; L Conference'!$AK$11,'P &amp; L Conference'!$AL$11,'P &amp; L Conference'!$AM$11,'P &amp; L Conference'!$AN$11,'P &amp; L Conference'!$AO$11,'P &amp; L Conference'!$AP$11,'P &amp; L Conference'!$AQ$11,'P &amp; L Conference'!$AR$11,'P &amp; L Conference'!$AS$11,'P &amp; L Conference'!$AT$11,'P &amp; L Conference'!$AU$11</definedName>
    <definedName function="false" hidden="false" localSheetId="3" name="QB_FORMULA_11" vbProcedure="false">'P &amp; L Conference'!$AV$11,'P &amp; L Conference'!$AW$11,'P &amp; L Conference'!$AX$11,'P &amp; L Conference'!$AY$11,'P &amp; L Conference'!$AZ$11,'P &amp; L Conference'!$BA$11,'P &amp; L Conference'!$BB$11,'P &amp; L Conference'!$BC$11,'P &amp; L Conference'!$BD$11,'P &amp; L Conference'!$BE$11,'P &amp; L Conference'!$BF$11,'P &amp; L Conference'!$BG$11,'P &amp; L Conference'!$J$12,'P &amp; L Conference'!$K$12,'P &amp; L Conference'!$N$12,'P &amp; L Conference'!$O$12</definedName>
    <definedName function="false" hidden="false" localSheetId="3" name="QB_FORMULA_12" vbProcedure="false">'P &amp; L Conference'!$R$12,'P &amp; L Conference'!$S$12,'P &amp; L Conference'!$V$12,'P &amp; L Conference'!$W$12,'P &amp; L Conference'!$Z$12,'P &amp; L Conference'!$AA$12,'P &amp; L Conference'!$AD$12,'P &amp; L Conference'!$AE$12,'P &amp; L Conference'!$AH$12,'P &amp; L Conference'!$AI$12,'P &amp; L Conference'!$AL$12,'P &amp; L Conference'!$AM$12,'P &amp; L Conference'!$AP$12,'P &amp; L Conference'!$AQ$12,'P &amp; L Conference'!$AT$12,'P &amp; L Conference'!$AU$12</definedName>
    <definedName function="false" hidden="false" localSheetId="3" name="QB_FORMULA_13" vbProcedure="false">'P &amp; L Conference'!$AX$12,'P &amp; L Conference'!$AY$12,'P &amp; L Conference'!$BB$12,'P &amp; L Conference'!$BC$12,'P &amp; L Conference'!$BD$12,'P &amp; L Conference'!$BE$12,'P &amp; L Conference'!$BF$12,'P &amp; L Conference'!$BG$12,'P &amp; L Conference'!$H$13,'P &amp; L Conference'!$I$13,'P &amp; L Conference'!$J$13,'P &amp; L Conference'!$K$13,'P &amp; L Conference'!$L$13,'P &amp; L Conference'!$M$13,'P &amp; L Conference'!$N$13,'P &amp; L Conference'!$O$13</definedName>
    <definedName function="false" hidden="false" localSheetId="3" name="QB_FORMULA_14" vbProcedure="false">'P &amp; L Conference'!$P$13,'P &amp; L Conference'!$Q$13,'P &amp; L Conference'!$R$13,'P &amp; L Conference'!$S$13,'P &amp; L Conference'!$T$13,'P &amp; L Conference'!$U$13,'P &amp; L Conference'!$V$13,'P &amp; L Conference'!$W$13,'P &amp; L Conference'!$X$13,'P &amp; L Conference'!$Y$13,'P &amp; L Conference'!$Z$13,'P &amp; L Conference'!$AA$13,'P &amp; L Conference'!$AB$13,'P &amp; L Conference'!$AC$13,'P &amp; L Conference'!$AD$13,'P &amp; L Conference'!$AE$13</definedName>
    <definedName function="false" hidden="false" localSheetId="3" name="QB_FORMULA_15" vbProcedure="false">'P &amp; L Conference'!$AF$13,'P &amp; L Conference'!$AG$13,'P &amp; L Conference'!$AH$13,'P &amp; L Conference'!$AI$13,'P &amp; L Conference'!$AJ$13,'P &amp; L Conference'!$AK$13,'P &amp; L Conference'!$AL$13,'P &amp; L Conference'!$AM$13,'P &amp; L Conference'!$AN$13,'P &amp; L Conference'!$AO$13,'P &amp; L Conference'!$AP$13,'P &amp; L Conference'!$AQ$13,'P &amp; L Conference'!$AR$13,'P &amp; L Conference'!$AS$13,'P &amp; L Conference'!$AT$13,'P &amp; L Conference'!$AU$13</definedName>
    <definedName function="false" hidden="false" localSheetId="3" name="QB_FORMULA_16" vbProcedure="false">'P &amp; L Conference'!$AV$13,'P &amp; L Conference'!$AW$13,'P &amp; L Conference'!$AX$13,'P &amp; L Conference'!$AY$13,'P &amp; L Conference'!$AZ$13,'P &amp; L Conference'!$BA$13,'P &amp; L Conference'!$BB$13,'P &amp; L Conference'!$BC$13,'P &amp; L Conference'!$BD$13,'P &amp; L Conference'!$BE$13,'P &amp; L Conference'!$BF$13,'P &amp; L Conference'!$BG$13,'P &amp; L Conference'!$H$14,'P &amp; L Conference'!$I$14,'P &amp; L Conference'!$J$14,'P &amp; L Conference'!$K$14</definedName>
    <definedName function="false" hidden="false" localSheetId="3" name="QB_FORMULA_17" vbProcedure="false">'P &amp; L Conference'!$L$14,'P &amp; L Conference'!$M$14,'P &amp; L Conference'!$N$14,'P &amp; L Conference'!$O$14,'P &amp; L Conference'!$P$14,'P &amp; L Conference'!$Q$14,'P &amp; L Conference'!$R$14,'P &amp; L Conference'!$S$14,'P &amp; L Conference'!$T$14,'P &amp; L Conference'!$U$14,'P &amp; L Conference'!$V$14,'P &amp; L Conference'!$W$14,'P &amp; L Conference'!$X$14,'P &amp; L Conference'!$Y$14,'P &amp; L Conference'!$Z$14,'P &amp; L Conference'!$AA$14</definedName>
    <definedName function="false" hidden="false" localSheetId="3" name="QB_FORMULA_18" vbProcedure="false">'P &amp; L Conference'!$AB$14,'P &amp; L Conference'!$AC$14,'P &amp; L Conference'!$AD$14,'P &amp; L Conference'!$AE$14,'P &amp; L Conference'!$AF$14,'P &amp; L Conference'!$AG$14,'P &amp; L Conference'!$AH$14,'P &amp; L Conference'!$AI$14,'P &amp; L Conference'!$AJ$14,'P &amp; L Conference'!$AK$14,'P &amp; L Conference'!$AL$14,'P &amp; L Conference'!$AM$14,'P &amp; L Conference'!$AN$14,'P &amp; L Conference'!$AO$14,'P &amp; L Conference'!$AP$14,'P &amp; L Conference'!$AQ$14</definedName>
    <definedName function="false" hidden="false" localSheetId="3" name="QB_FORMULA_19" vbProcedure="false">'P &amp; L Conference'!$AR$14,'P &amp; L Conference'!$AS$14,'P &amp; L Conference'!$AT$14,'P &amp; L Conference'!$AU$14,'P &amp; L Conference'!$AV$14,'P &amp; L Conference'!$AW$14,'P &amp; L Conference'!$AX$14,'P &amp; L Conference'!$AY$14,'P &amp; L Conference'!$AZ$14,'P &amp; L Conference'!$BA$14,'P &amp; L Conference'!$BB$14,'P &amp; L Conference'!$BC$14,'P &amp; L Conference'!$BD$14,'P &amp; L Conference'!$BE$14,'P &amp; L Conference'!$BF$14,'P &amp; L Conference'!$BG$14</definedName>
    <definedName function="false" hidden="false" localSheetId="3" name="QB_FORMULA_2" vbProcedure="false">'P &amp; L Conference'!$L$7,'P &amp; L Conference'!$M$7,'P &amp; L Conference'!$N$7,'P &amp; L Conference'!$O$7,'P &amp; L Conference'!$P$7,'P &amp; L Conference'!$Q$7,'P &amp; L Conference'!$R$7,'P &amp; L Conference'!$S$7,'P &amp; L Conference'!$T$7,'P &amp; L Conference'!$U$7,'P &amp; L Conference'!$V$7,'P &amp; L Conference'!$W$7,'P &amp; L Conference'!$X$7,'P &amp; L Conference'!$Y$7,'P &amp; L Conference'!$Z$7,'P &amp; L Conference'!$AA$7</definedName>
    <definedName function="false" hidden="false" localSheetId="3" name="QB_FORMULA_20" vbProcedure="false">'P &amp; L Conference'!$J$18,'P &amp; L Conference'!$K$18,'P &amp; L Conference'!$N$18,'P &amp; L Conference'!$O$18,'P &amp; L Conference'!$R$18,'P &amp; L Conference'!$S$18,'P &amp; L Conference'!$V$18,'P &amp; L Conference'!$W$18,'P &amp; L Conference'!$Z$18,'P &amp; L Conference'!$AA$18,'P &amp; L Conference'!$AD$18,'P &amp; L Conference'!$AE$18,'P &amp; L Conference'!$AH$18,'P &amp; L Conference'!$AI$18,'P &amp; L Conference'!$AL$18,'P &amp; L Conference'!$AM$18</definedName>
    <definedName function="false" hidden="false" localSheetId="3" name="QB_FORMULA_21" vbProcedure="false">'P &amp; L Conference'!$AP$18,'P &amp; L Conference'!$AQ$18,'P &amp; L Conference'!$AT$18,'P &amp; L Conference'!$AU$18,'P &amp; L Conference'!$AX$18,'P &amp; L Conference'!$AY$18,'P &amp; L Conference'!$BB$18,'P &amp; L Conference'!$BC$18,'P &amp; L Conference'!$BD$18,'P &amp; L Conference'!$BE$18,'P &amp; L Conference'!$BF$18,'P &amp; L Conference'!$BG$18,'P &amp; L Conference'!$J$19,'P &amp; L Conference'!$K$19,'P &amp; L Conference'!$N$19,'P &amp; L Conference'!$O$19</definedName>
    <definedName function="false" hidden="false" localSheetId="3" name="QB_FORMULA_22" vbProcedure="false">'P &amp; L Conference'!$R$19,'P &amp; L Conference'!$S$19,'P &amp; L Conference'!$V$19,'P &amp; L Conference'!$W$19,'P &amp; L Conference'!$Z$19,'P &amp; L Conference'!$AA$19,'P &amp; L Conference'!$AD$19,'P &amp; L Conference'!$AE$19,'P &amp; L Conference'!$AH$19,'P &amp; L Conference'!$AI$19,'P &amp; L Conference'!$AL$19,'P &amp; L Conference'!$AM$19,'P &amp; L Conference'!$AP$19,'P &amp; L Conference'!$AQ$19,'P &amp; L Conference'!$AT$19,'P &amp; L Conference'!$AU$19</definedName>
    <definedName function="false" hidden="false" localSheetId="3" name="QB_FORMULA_23" vbProcedure="false">'P &amp; L Conference'!$AX$19,'P &amp; L Conference'!$AY$19,'P &amp; L Conference'!$BB$19,'P &amp; L Conference'!$BC$19,'P &amp; L Conference'!$BD$19,'P &amp; L Conference'!$BE$19,'P &amp; L Conference'!$BF$19,'P &amp; L Conference'!$BG$19,'P &amp; L Conference'!$H$20,'P &amp; L Conference'!$I$20,'P &amp; L Conference'!$J$20,'P &amp; L Conference'!$K$20,'P &amp; L Conference'!$L$20,'P &amp; L Conference'!$M$20,'P &amp; L Conference'!$N$20,'P &amp; L Conference'!$O$20</definedName>
    <definedName function="false" hidden="false" localSheetId="3" name="QB_FORMULA_24" vbProcedure="false">'P &amp; L Conference'!$P$20,'P &amp; L Conference'!$Q$20,'P &amp; L Conference'!$R$20,'P &amp; L Conference'!$S$20,'P &amp; L Conference'!$T$20,'P &amp; L Conference'!$U$20,'P &amp; L Conference'!$V$20,'P &amp; L Conference'!$W$20,'P &amp; L Conference'!$X$20,'P &amp; L Conference'!$Y$20,'P &amp; L Conference'!$Z$20,'P &amp; L Conference'!$AA$20,'P &amp; L Conference'!$AB$20,'P &amp; L Conference'!$AC$20,'P &amp; L Conference'!$AD$20,'P &amp; L Conference'!$AE$20</definedName>
    <definedName function="false" hidden="false" localSheetId="3" name="QB_FORMULA_25" vbProcedure="false">'P &amp; L Conference'!$AF$20,'P &amp; L Conference'!$AG$20,'P &amp; L Conference'!$AH$20,'P &amp; L Conference'!$AI$20,'P &amp; L Conference'!$AJ$20,'P &amp; L Conference'!$AK$20,'P &amp; L Conference'!$AL$20,'P &amp; L Conference'!$AM$20,'P &amp; L Conference'!$AN$20,'P &amp; L Conference'!$AO$20,'P &amp; L Conference'!$AP$20,'P &amp; L Conference'!$AQ$20,'P &amp; L Conference'!$AR$20,'P &amp; L Conference'!$AS$20,'P &amp; L Conference'!$AT$20,'P &amp; L Conference'!$AU$20</definedName>
    <definedName function="false" hidden="false" localSheetId="3" name="QB_FORMULA_26" vbProcedure="false">'P &amp; L Conference'!$AV$20,'P &amp; L Conference'!$AW$20,'P &amp; L Conference'!$AX$20,'P &amp; L Conference'!$AY$20,'P &amp; L Conference'!$AZ$20,'P &amp; L Conference'!$BA$20,'P &amp; L Conference'!$BB$20,'P &amp; L Conference'!$BC$20,'P &amp; L Conference'!$BD$20,'P &amp; L Conference'!$BE$20,'P &amp; L Conference'!$BF$20,'P &amp; L Conference'!$BG$20,'P &amp; L Conference'!$J$22,'P &amp; L Conference'!$K$22,'P &amp; L Conference'!$N$22,'P &amp; L Conference'!$O$22</definedName>
    <definedName function="false" hidden="false" localSheetId="3" name="QB_FORMULA_27" vbProcedure="false">'P &amp; L Conference'!$R$22,'P &amp; L Conference'!$S$22,'P &amp; L Conference'!$V$22,'P &amp; L Conference'!$W$22,'P &amp; L Conference'!$Z$22,'P &amp; L Conference'!$AA$22,'P &amp; L Conference'!$AD$22,'P &amp; L Conference'!$AE$22,'P &amp; L Conference'!$AH$22,'P &amp; L Conference'!$AI$22,'P &amp; L Conference'!$AL$22,'P &amp; L Conference'!$AM$22,'P &amp; L Conference'!$AP$22,'P &amp; L Conference'!$AQ$22,'P &amp; L Conference'!$AT$22,'P &amp; L Conference'!$AU$22</definedName>
    <definedName function="false" hidden="false" localSheetId="3" name="QB_FORMULA_28" vbProcedure="false">'P &amp; L Conference'!$AX$22,'P &amp; L Conference'!$AY$22,'P &amp; L Conference'!$BB$22,'P &amp; L Conference'!$BC$22,'P &amp; L Conference'!$BD$22,'P &amp; L Conference'!$BE$22,'P &amp; L Conference'!$BF$22,'P &amp; L Conference'!$BG$22,'P &amp; L Conference'!$J$23,'P &amp; L Conference'!$K$23,'P &amp; L Conference'!$N$23,'P &amp; L Conference'!$O$23,'P &amp; L Conference'!$R$23,'P &amp; L Conference'!$S$23,'P &amp; L Conference'!$V$23,'P &amp; L Conference'!$W$23</definedName>
    <definedName function="false" hidden="false" localSheetId="3" name="QB_FORMULA_29" vbProcedure="false">'P &amp; L Conference'!$Z$23,'P &amp; L Conference'!$AA$23,'P &amp; L Conference'!$AD$23,'P &amp; L Conference'!$AE$23,'P &amp; L Conference'!$AH$23,'P &amp; L Conference'!$AI$23,'P &amp; L Conference'!$AL$23,'P &amp; L Conference'!$AM$23,'P &amp; L Conference'!$AP$23,'P &amp; L Conference'!$AQ$23,'P &amp; L Conference'!$AT$23,'P &amp; L Conference'!$AU$23,'P &amp; L Conference'!$AX$23,'P &amp; L Conference'!$AY$23,'P &amp; L Conference'!$BB$23,'P &amp; L Conference'!$BC$23</definedName>
    <definedName function="false" hidden="false" localSheetId="3" name="QB_FORMULA_3" vbProcedure="false">'P &amp; L Conference'!$AB$7,'P &amp; L Conference'!$AC$7,'P &amp; L Conference'!$AD$7,'P &amp; L Conference'!$AE$7,'P &amp; L Conference'!$AF$7,'P &amp; L Conference'!$AG$7,'P &amp; L Conference'!$AH$7,'P &amp; L Conference'!$AI$7,'P &amp; L Conference'!$AJ$7,'P &amp; L Conference'!$AK$7,'P &amp; L Conference'!$AL$7,'P &amp; L Conference'!$AM$7,'P &amp; L Conference'!$AN$7,'P &amp; L Conference'!$AO$7,'P &amp; L Conference'!$AP$7,'P &amp; L Conference'!$AQ$7</definedName>
    <definedName function="false" hidden="false" localSheetId="3" name="QB_FORMULA_30" vbProcedure="false">'P &amp; L Conference'!$BD$23,'P &amp; L Conference'!$BE$23,'P &amp; L Conference'!$BF$23,'P &amp; L Conference'!$BG$23,'P &amp; L Conference'!$J$24,'P &amp; L Conference'!$K$24,'P &amp; L Conference'!$N$24,'P &amp; L Conference'!$O$24,'P &amp; L Conference'!$R$24,'P &amp; L Conference'!$S$24,'P &amp; L Conference'!$V$24,'P &amp; L Conference'!$W$24,'P &amp; L Conference'!$Z$24,'P &amp; L Conference'!$AA$24,'P &amp; L Conference'!$AD$24,'P &amp; L Conference'!$AE$24</definedName>
    <definedName function="false" hidden="false" localSheetId="3" name="QB_FORMULA_31" vbProcedure="false">'P &amp; L Conference'!$AH$24,'P &amp; L Conference'!$AI$24,'P &amp; L Conference'!$AL$24,'P &amp; L Conference'!$AM$24,'P &amp; L Conference'!$AP$24,'P &amp; L Conference'!$AQ$24,'P &amp; L Conference'!$AT$24,'P &amp; L Conference'!$AU$24,'P &amp; L Conference'!$AX$24,'P &amp; L Conference'!$AY$24,'P &amp; L Conference'!$BB$24,'P &amp; L Conference'!$BC$24,'P &amp; L Conference'!$BD$24,'P &amp; L Conference'!$BE$24,'P &amp; L Conference'!$BF$24,'P &amp; L Conference'!$BG$24</definedName>
    <definedName function="false" hidden="false" localSheetId="3" name="QB_FORMULA_32" vbProcedure="false">'P &amp; L Conference'!$H$25,'P &amp; L Conference'!$I$25,'P &amp; L Conference'!$J$25,'P &amp; L Conference'!$K$25,'P &amp; L Conference'!$L$25,'P &amp; L Conference'!$M$25,'P &amp; L Conference'!$N$25,'P &amp; L Conference'!$O$25,'P &amp; L Conference'!$P$25,'P &amp; L Conference'!$Q$25,'P &amp; L Conference'!$R$25,'P &amp; L Conference'!$S$25,'P &amp; L Conference'!$T$25,'P &amp; L Conference'!$U$25,'P &amp; L Conference'!$V$25,'P &amp; L Conference'!$W$25</definedName>
    <definedName function="false" hidden="false" localSheetId="3" name="QB_FORMULA_33" vbProcedure="false">'P &amp; L Conference'!$X$25,'P &amp; L Conference'!$Y$25,'P &amp; L Conference'!$Z$25,'P &amp; L Conference'!$AA$25,'P &amp; L Conference'!$AB$25,'P &amp; L Conference'!$AC$25,'P &amp; L Conference'!$AD$25,'P &amp; L Conference'!$AE$25,'P &amp; L Conference'!$AF$25,'P &amp; L Conference'!$AG$25,'P &amp; L Conference'!$AH$25,'P &amp; L Conference'!$AI$25,'P &amp; L Conference'!$AJ$25,'P &amp; L Conference'!$AK$25,'P &amp; L Conference'!$AL$25,'P &amp; L Conference'!$AM$25</definedName>
    <definedName function="false" hidden="false" localSheetId="3" name="QB_FORMULA_34" vbProcedure="false">'P &amp; L Conference'!$AN$25,'P &amp; L Conference'!$AO$25,'P &amp; L Conference'!$AP$25,'P &amp; L Conference'!$AQ$25,'P &amp; L Conference'!$AR$25,'P &amp; L Conference'!$AS$25,'P &amp; L Conference'!$AT$25,'P &amp; L Conference'!$AU$25,'P &amp; L Conference'!$AV$25,'P &amp; L Conference'!$AW$25,'P &amp; L Conference'!$AX$25,'P &amp; L Conference'!$AY$25,'P &amp; L Conference'!$AZ$25,'P &amp; L Conference'!$BA$25,'P &amp; L Conference'!$BB$25,'P &amp; L Conference'!$BC$25</definedName>
    <definedName function="false" hidden="false" localSheetId="3" name="QB_FORMULA_35" vbProcedure="false">'P &amp; L Conference'!$BD$25,'P &amp; L Conference'!$BE$25,'P &amp; L Conference'!$BF$25,'P &amp; L Conference'!$BG$25,'P &amp; L Conference'!$J$27,'P &amp; L Conference'!$K$27,'P &amp; L Conference'!$N$27,'P &amp; L Conference'!$O$27,'P &amp; L Conference'!$R$27,'P &amp; L Conference'!$S$27,'P &amp; L Conference'!$V$27,'P &amp; L Conference'!$W$27,'P &amp; L Conference'!$Z$27,'P &amp; L Conference'!$AA$27,'P &amp; L Conference'!$AD$27,'P &amp; L Conference'!$AE$27</definedName>
    <definedName function="false" hidden="false" localSheetId="3" name="QB_FORMULA_36" vbProcedure="false">'P &amp; L Conference'!$AH$27,'P &amp; L Conference'!$AI$27,'P &amp; L Conference'!$AL$27,'P &amp; L Conference'!$AM$27,'P &amp; L Conference'!$AP$27,'P &amp; L Conference'!$AQ$27,'P &amp; L Conference'!$AT$27,'P &amp; L Conference'!$AU$27,'P &amp; L Conference'!$AX$27,'P &amp; L Conference'!$AY$27,'P &amp; L Conference'!$BB$27,'P &amp; L Conference'!$BC$27,'P &amp; L Conference'!$BD$27,'P &amp; L Conference'!$BE$27,'P &amp; L Conference'!$BF$27,'P &amp; L Conference'!$BG$27</definedName>
    <definedName function="false" hidden="false" localSheetId="3" name="QB_FORMULA_37" vbProcedure="false">'P &amp; L Conference'!$H$28,'P &amp; L Conference'!$I$28,'P &amp; L Conference'!$J$28,'P &amp; L Conference'!$K$28,'P &amp; L Conference'!$L$28,'P &amp; L Conference'!$M$28,'P &amp; L Conference'!$N$28,'P &amp; L Conference'!$O$28,'P &amp; L Conference'!$P$28,'P &amp; L Conference'!$Q$28,'P &amp; L Conference'!$R$28,'P &amp; L Conference'!$S$28,'P &amp; L Conference'!$T$28,'P &amp; L Conference'!$U$28,'P &amp; L Conference'!$V$28,'P &amp; L Conference'!$W$28</definedName>
    <definedName function="false" hidden="false" localSheetId="3" name="QB_FORMULA_38" vbProcedure="false">'P &amp; L Conference'!$X$28,'P &amp; L Conference'!$Y$28,'P &amp; L Conference'!$Z$28,'P &amp; L Conference'!$AA$28,'P &amp; L Conference'!$AB$28,'P &amp; L Conference'!$AC$28,'P &amp; L Conference'!$AD$28,'P &amp; L Conference'!$AE$28,'P &amp; L Conference'!$AF$28,'P &amp; L Conference'!$AG$28,'P &amp; L Conference'!$AH$28,'P &amp; L Conference'!$AI$28,'P &amp; L Conference'!$AJ$28,'P &amp; L Conference'!$AK$28,'P &amp; L Conference'!$AL$28,'P &amp; L Conference'!$AM$28</definedName>
    <definedName function="false" hidden="false" localSheetId="3" name="QB_FORMULA_39" vbProcedure="false">'P &amp; L Conference'!$AN$28,'P &amp; L Conference'!$AO$28,'P &amp; L Conference'!$AP$28,'P &amp; L Conference'!$AQ$28,'P &amp; L Conference'!$AR$28,'P &amp; L Conference'!$AS$28,'P &amp; L Conference'!$AT$28,'P &amp; L Conference'!$AU$28,'P &amp; L Conference'!$AV$28,'P &amp; L Conference'!$AW$28,'P &amp; L Conference'!$AX$28,'P &amp; L Conference'!$AY$28,'P &amp; L Conference'!$AZ$28,'P &amp; L Conference'!$BA$28,'P &amp; L Conference'!$BB$28,'P &amp; L Conference'!$BC$28</definedName>
    <definedName function="false" hidden="false" localSheetId="3" name="QB_FORMULA_4" vbProcedure="false">'P &amp; L Conference'!$AR$7,'P &amp; L Conference'!$AS$7,'P &amp; L Conference'!$AT$7,'P &amp; L Conference'!$AU$7,'P &amp; L Conference'!$AV$7,'P &amp; L Conference'!$AW$7,'P &amp; L Conference'!$AX$7,'P &amp; L Conference'!$AY$7,'P &amp; L Conference'!$AZ$7,'P &amp; L Conference'!$BA$7,'P &amp; L Conference'!$BB$7,'P &amp; L Conference'!$BC$7,'P &amp; L Conference'!$BD$7,'P &amp; L Conference'!$BE$7,'P &amp; L Conference'!$BF$7,'P &amp; L Conference'!$BG$7</definedName>
    <definedName function="false" hidden="false" localSheetId="3" name="QB_FORMULA_40" vbProcedure="false">'P &amp; L Conference'!$BD$28,'P &amp; L Conference'!$BE$28,'P &amp; L Conference'!$BF$28,'P &amp; L Conference'!$BG$28,'P &amp; L Conference'!$J$30,'P &amp; L Conference'!$K$30,'P &amp; L Conference'!$N$30,'P &amp; L Conference'!$O$30,'P &amp; L Conference'!$R$30,'P &amp; L Conference'!$S$30,'P &amp; L Conference'!$V$30,'P &amp; L Conference'!$W$30,'P &amp; L Conference'!$Z$30,'P &amp; L Conference'!$AA$30,'P &amp; L Conference'!$AD$30,'P &amp; L Conference'!$AE$30</definedName>
    <definedName function="false" hidden="false" localSheetId="3" name="QB_FORMULA_41" vbProcedure="false">'P &amp; L Conference'!$AH$30,'P &amp; L Conference'!$AI$30,'P &amp; L Conference'!$AL$30,'P &amp; L Conference'!$AM$30,'P &amp; L Conference'!$AP$30,'P &amp; L Conference'!$AQ$30,'P &amp; L Conference'!$AT$30,'P &amp; L Conference'!$AU$30,'P &amp; L Conference'!$AX$30,'P &amp; L Conference'!$AY$30,'P &amp; L Conference'!$BB$30,'P &amp; L Conference'!$BC$30,'P &amp; L Conference'!$BD$30,'P &amp; L Conference'!$BE$30,'P &amp; L Conference'!$BF$30,'P &amp; L Conference'!$BG$30</definedName>
    <definedName function="false" hidden="false" localSheetId="3" name="QB_FORMULA_42" vbProcedure="false">'P &amp; L Conference'!$J$31,'P &amp; L Conference'!$K$31,'P &amp; L Conference'!$N$31,'P &amp; L Conference'!$O$31,'P &amp; L Conference'!$R$31,'P &amp; L Conference'!$S$31,'P &amp; L Conference'!$V$31,'P &amp; L Conference'!$W$31,'P &amp; L Conference'!$Z$31,'P &amp; L Conference'!$AA$31,'P &amp; L Conference'!$AD$31,'P &amp; L Conference'!$AE$31,'P &amp; L Conference'!$AH$31,'P &amp; L Conference'!$AI$31,'P &amp; L Conference'!$AL$31,'P &amp; L Conference'!$AM$31</definedName>
    <definedName function="false" hidden="false" localSheetId="3" name="QB_FORMULA_43" vbProcedure="false">'P &amp; L Conference'!$AP$31,'P &amp; L Conference'!$AQ$31,'P &amp; L Conference'!$AT$31,'P &amp; L Conference'!$AU$31,'P &amp; L Conference'!$AX$31,'P &amp; L Conference'!$AY$31,'P &amp; L Conference'!$BB$31,'P &amp; L Conference'!$BC$31,'P &amp; L Conference'!$BD$31,'P &amp; L Conference'!$BE$31,'P &amp; L Conference'!$BF$31,'P &amp; L Conference'!$BG$31,'P &amp; L Conference'!$J$32,'P &amp; L Conference'!$K$32,'P &amp; L Conference'!$N$32,'P &amp; L Conference'!$O$32</definedName>
    <definedName function="false" hidden="false" localSheetId="3" name="QB_FORMULA_44" vbProcedure="false">'P &amp; L Conference'!$R$32,'P &amp; L Conference'!$S$32,'P &amp; L Conference'!$V$32,'P &amp; L Conference'!$W$32,'P &amp; L Conference'!$Z$32,'P &amp; L Conference'!$AA$32,'P &amp; L Conference'!$AD$32,'P &amp; L Conference'!$AE$32,'P &amp; L Conference'!$AH$32,'P &amp; L Conference'!$AI$32,'P &amp; L Conference'!$AL$32,'P &amp; L Conference'!$AM$32,'P &amp; L Conference'!$AP$32,'P &amp; L Conference'!$AQ$32,'P &amp; L Conference'!$AT$32,'P &amp; L Conference'!$AU$32</definedName>
    <definedName function="false" hidden="false" localSheetId="3" name="QB_FORMULA_45" vbProcedure="false">'P &amp; L Conference'!$AX$32,'P &amp; L Conference'!$AY$32,'P &amp; L Conference'!$BB$32,'P &amp; L Conference'!$BC$32,'P &amp; L Conference'!$BD$32,'P &amp; L Conference'!$BE$32,'P &amp; L Conference'!$BF$32,'P &amp; L Conference'!$BG$32,'P &amp; L Conference'!$J$33,'P &amp; L Conference'!$K$33,'P &amp; L Conference'!$N$33,'P &amp; L Conference'!$O$33,'P &amp; L Conference'!$R$33,'P &amp; L Conference'!$S$33,'P &amp; L Conference'!$V$33,'P &amp; L Conference'!$W$33</definedName>
    <definedName function="false" hidden="false" localSheetId="3" name="QB_FORMULA_46" vbProcedure="false">'P &amp; L Conference'!$Z$33,'P &amp; L Conference'!$AA$33,'P &amp; L Conference'!$AD$33,'P &amp; L Conference'!$AE$33,'P &amp; L Conference'!$AH$33,'P &amp; L Conference'!$AI$33,'P &amp; L Conference'!$AL$33,'P &amp; L Conference'!$AM$33,'P &amp; L Conference'!$AP$33,'P &amp; L Conference'!$AQ$33,'P &amp; L Conference'!$AT$33,'P &amp; L Conference'!$AU$33,'P &amp; L Conference'!$AX$33,'P &amp; L Conference'!$AY$33,'P &amp; L Conference'!$BB$33,'P &amp; L Conference'!$BC$33</definedName>
    <definedName function="false" hidden="false" localSheetId="3" name="QB_FORMULA_47" vbProcedure="false">'P &amp; L Conference'!$BD$33,'P &amp; L Conference'!$BE$33,'P &amp; L Conference'!$BF$33,'P &amp; L Conference'!$BG$33,'P &amp; L Conference'!$J$34,'P &amp; L Conference'!$K$34,'P &amp; L Conference'!$N$34,'P &amp; L Conference'!$O$34,'P &amp; L Conference'!$R$34,'P &amp; L Conference'!$S$34,'P &amp; L Conference'!$V$34,'P &amp; L Conference'!$W$34,'P &amp; L Conference'!$Z$34,'P &amp; L Conference'!$AA$34,'P &amp; L Conference'!$AD$34,'P &amp; L Conference'!$AE$34</definedName>
    <definedName function="false" hidden="false" localSheetId="3" name="QB_FORMULA_48" vbProcedure="false">'P &amp; L Conference'!$AH$34,'P &amp; L Conference'!$AI$34,'P &amp; L Conference'!$AL$34,'P &amp; L Conference'!$AM$34,'P &amp; L Conference'!$AP$34,'P &amp; L Conference'!$AQ$34,'P &amp; L Conference'!$AT$34,'P &amp; L Conference'!$AU$34,'P &amp; L Conference'!$AX$34,'P &amp; L Conference'!$AY$34,'P &amp; L Conference'!$BB$34,'P &amp; L Conference'!$BC$34,'P &amp; L Conference'!$BD$34,'P &amp; L Conference'!$BE$34,'P &amp; L Conference'!$BF$34,'P &amp; L Conference'!$BG$34</definedName>
    <definedName function="false" hidden="false" localSheetId="3" name="QB_FORMULA_49" vbProcedure="false">'P &amp; L Conference'!$H$35,'P &amp; L Conference'!$I$35,'P &amp; L Conference'!$J$35,'P &amp; L Conference'!$K$35,'P &amp; L Conference'!$L$35,'P &amp; L Conference'!$M$35,'P &amp; L Conference'!$N$35,'P &amp; L Conference'!$O$35,'P &amp; L Conference'!$P$35,'P &amp; L Conference'!$Q$35,'P &amp; L Conference'!$R$35,'P &amp; L Conference'!$S$35,'P &amp; L Conference'!$T$35,'P &amp; L Conference'!$U$35,'P &amp; L Conference'!$V$35,'P &amp; L Conference'!$W$35</definedName>
    <definedName function="false" hidden="false" localSheetId="3" name="QB_FORMULA_5" vbProcedure="false">'P &amp; L Conference'!$J$9,'P &amp; L Conference'!$K$9,'P &amp; L Conference'!$N$9,'P &amp; L Conference'!$O$9,'P &amp; L Conference'!$R$9,'P &amp; L Conference'!$S$9,'P &amp; L Conference'!$V$9,'P &amp; L Conference'!$W$9,'P &amp; L Conference'!$Z$9,'P &amp; L Conference'!$AA$9,'P &amp; L Conference'!$AD$9,'P &amp; L Conference'!$AE$9,'P &amp; L Conference'!$AH$9,'P &amp; L Conference'!$AI$9,'P &amp; L Conference'!$AL$9,'P &amp; L Conference'!$AM$9</definedName>
    <definedName function="false" hidden="false" localSheetId="3" name="QB_FORMULA_50" vbProcedure="false">'P &amp; L Conference'!$X$35,'P &amp; L Conference'!$Y$35,'P &amp; L Conference'!$Z$35,'P &amp; L Conference'!$AA$35,'P &amp; L Conference'!$AB$35,'P &amp; L Conference'!$AC$35,'P &amp; L Conference'!$AD$35,'P &amp; L Conference'!$AE$35,'P &amp; L Conference'!$AF$35,'P &amp; L Conference'!$AG$35,'P &amp; L Conference'!$AH$35,'P &amp; L Conference'!$AI$35,'P &amp; L Conference'!$AJ$35,'P &amp; L Conference'!$AK$35,'P &amp; L Conference'!$AL$35,'P &amp; L Conference'!$AM$35</definedName>
    <definedName function="false" hidden="false" localSheetId="3" name="QB_FORMULA_51" vbProcedure="false">'P &amp; L Conference'!$AN$35,'P &amp; L Conference'!$AO$35,'P &amp; L Conference'!$AP$35,'P &amp; L Conference'!$AQ$35,'P &amp; L Conference'!$AR$35,'P &amp; L Conference'!$AS$35,'P &amp; L Conference'!$AT$35,'P &amp; L Conference'!$AU$35,'P &amp; L Conference'!$AV$35,'P &amp; L Conference'!$AW$35,'P &amp; L Conference'!$AX$35,'P &amp; L Conference'!$AY$35,'P &amp; L Conference'!$AZ$35,'P &amp; L Conference'!$BA$35,'P &amp; L Conference'!$BB$35,'P &amp; L Conference'!$BC$35</definedName>
    <definedName function="false" hidden="false" localSheetId="3" name="QB_FORMULA_52" vbProcedure="false">'P &amp; L Conference'!$BD$35,'P &amp; L Conference'!$BE$35,'P &amp; L Conference'!$BF$35,'P &amp; L Conference'!$BG$35,'P &amp; L Conference'!$J$37,'P &amp; L Conference'!$K$37,'P &amp; L Conference'!$N$37,'P &amp; L Conference'!$O$37,'P &amp; L Conference'!$R$37,'P &amp; L Conference'!$S$37,'P &amp; L Conference'!$V$37,'P &amp; L Conference'!$W$37,'P &amp; L Conference'!$Z$37,'P &amp; L Conference'!$AA$37,'P &amp; L Conference'!$AD$37,'P &amp; L Conference'!$AE$37</definedName>
    <definedName function="false" hidden="false" localSheetId="3" name="QB_FORMULA_53" vbProcedure="false">'P &amp; L Conference'!$AH$37,'P &amp; L Conference'!$AI$37,'P &amp; L Conference'!$AL$37,'P &amp; L Conference'!$AM$37,'P &amp; L Conference'!$AP$37,'P &amp; L Conference'!$AQ$37,'P &amp; L Conference'!$AT$37,'P &amp; L Conference'!$AU$37,'P &amp; L Conference'!$AX$37,'P &amp; L Conference'!$AY$37,'P &amp; L Conference'!$BB$37,'P &amp; L Conference'!$BC$37,'P &amp; L Conference'!$BD$37,'P &amp; L Conference'!$BE$37,'P &amp; L Conference'!$BF$37,'P &amp; L Conference'!$BG$37</definedName>
    <definedName function="false" hidden="false" localSheetId="3" name="QB_FORMULA_54" vbProcedure="false">'P &amp; L Conference'!$J$38,'P &amp; L Conference'!$K$38,'P &amp; L Conference'!$N$38,'P &amp; L Conference'!$O$38,'P &amp; L Conference'!$R$38,'P &amp; L Conference'!$S$38,'P &amp; L Conference'!$V$38,'P &amp; L Conference'!$W$38,'P &amp; L Conference'!$Z$38,'P &amp; L Conference'!$AA$38,'P &amp; L Conference'!$AD$38,'P &amp; L Conference'!$AE$38,'P &amp; L Conference'!$AH$38,'P &amp; L Conference'!$AI$38,'P &amp; L Conference'!$AL$38,'P &amp; L Conference'!$AM$38</definedName>
    <definedName function="false" hidden="false" localSheetId="3" name="QB_FORMULA_55" vbProcedure="false">'P &amp; L Conference'!$AP$38,'P &amp; L Conference'!$AQ$38,'P &amp; L Conference'!$AT$38,'P &amp; L Conference'!$AU$38,'P &amp; L Conference'!$AX$38,'P &amp; L Conference'!$AY$38,'P &amp; L Conference'!$BB$38,'P &amp; L Conference'!$BC$38,'P &amp; L Conference'!$BD$38,'P &amp; L Conference'!$BE$38,'P &amp; L Conference'!$BF$38,'P &amp; L Conference'!$BG$38,'P &amp; L Conference'!$H$39,'P &amp; L Conference'!$I$39,'P &amp; L Conference'!$J$39,'P &amp; L Conference'!$K$39</definedName>
    <definedName function="false" hidden="false" localSheetId="3" name="QB_FORMULA_56" vbProcedure="false">'P &amp; L Conference'!$L$39,'P &amp; L Conference'!$M$39,'P &amp; L Conference'!$N$39,'P &amp; L Conference'!$O$39,'P &amp; L Conference'!$P$39,'P &amp; L Conference'!$Q$39,'P &amp; L Conference'!$R$39,'P &amp; L Conference'!$S$39,'P &amp; L Conference'!$T$39,'P &amp; L Conference'!$U$39,'P &amp; L Conference'!$V$39,'P &amp; L Conference'!$W$39,'P &amp; L Conference'!$X$39,'P &amp; L Conference'!$Y$39,'P &amp; L Conference'!$Z$39,'P &amp; L Conference'!$AA$39</definedName>
    <definedName function="false" hidden="false" localSheetId="3" name="QB_FORMULA_57" vbProcedure="false">'P &amp; L Conference'!$AB$39,'P &amp; L Conference'!$AC$39,'P &amp; L Conference'!$AD$39,'P &amp; L Conference'!$AE$39,'P &amp; L Conference'!$AF$39,'P &amp; L Conference'!$AG$39,'P &amp; L Conference'!$AH$39,'P &amp; L Conference'!$AI$39,'P &amp; L Conference'!$AJ$39,'P &amp; L Conference'!$AK$39,'P &amp; L Conference'!$AL$39,'P &amp; L Conference'!$AM$39,'P &amp; L Conference'!$AN$39,'P &amp; L Conference'!$AO$39,'P &amp; L Conference'!$AP$39,'P &amp; L Conference'!$AQ$39</definedName>
    <definedName function="false" hidden="false" localSheetId="3" name="QB_FORMULA_58" vbProcedure="false">'P &amp; L Conference'!$AR$39,'P &amp; L Conference'!$AS$39,'P &amp; L Conference'!$AT$39,'P &amp; L Conference'!$AU$39,'P &amp; L Conference'!$AV$39,'P &amp; L Conference'!$AW$39,'P &amp; L Conference'!$AX$39,'P &amp; L Conference'!$AY$39,'P &amp; L Conference'!$AZ$39,'P &amp; L Conference'!$BA$39,'P &amp; L Conference'!$BB$39,'P &amp; L Conference'!$BC$39,'P &amp; L Conference'!$BD$39,'P &amp; L Conference'!$BE$39,'P &amp; L Conference'!$BF$39,'P &amp; L Conference'!$BG$39</definedName>
    <definedName function="false" hidden="false" localSheetId="3" name="QB_FORMULA_59" vbProcedure="false">'P &amp; L Conference'!$J$41,'P &amp; L Conference'!$K$41,'P &amp; L Conference'!$N$41,'P &amp; L Conference'!$O$41,'P &amp; L Conference'!$R$41,'P &amp; L Conference'!$S$41,'P &amp; L Conference'!$V$41,'P &amp; L Conference'!$W$41,'P &amp; L Conference'!$Z$41,'P &amp; L Conference'!$AA$41,'P &amp; L Conference'!$AD$41,'P &amp; L Conference'!$AE$41,'P &amp; L Conference'!$AH$41,'P &amp; L Conference'!$AI$41,'P &amp; L Conference'!$AL$41,'P &amp; L Conference'!$AM$41</definedName>
    <definedName function="false" hidden="false" localSheetId="3" name="QB_FORMULA_6" vbProcedure="false">'P &amp; L Conference'!$AP$9,'P &amp; L Conference'!$AQ$9,'P &amp; L Conference'!$AT$9,'P &amp; L Conference'!$AU$9,'P &amp; L Conference'!$AX$9,'P &amp; L Conference'!$AY$9,'P &amp; L Conference'!$BB$9,'P &amp; L Conference'!$BC$9,'P &amp; L Conference'!$BD$9,'P &amp; L Conference'!$BE$9,'P &amp; L Conference'!$BF$9,'P &amp; L Conference'!$BG$9,'P &amp; L Conference'!$J$10,'P &amp; L Conference'!$K$10,'P &amp; L Conference'!$N$10,'P &amp; L Conference'!$O$10</definedName>
    <definedName function="false" hidden="false" localSheetId="3" name="QB_FORMULA_60" vbProcedure="false">'P &amp; L Conference'!$AP$41,'P &amp; L Conference'!$AQ$41,'P &amp; L Conference'!$AT$41,'P &amp; L Conference'!$AU$41,'P &amp; L Conference'!$AX$41,'P &amp; L Conference'!$AY$41,'P &amp; L Conference'!$BB$41,'P &amp; L Conference'!$BC$41,'P &amp; L Conference'!$BD$41,'P &amp; L Conference'!$BE$41,'P &amp; L Conference'!$BF$41,'P &amp; L Conference'!$BG$41,'P &amp; L Conference'!$H$42,'P &amp; L Conference'!$I$42,'P &amp; L Conference'!$J$42,'P &amp; L Conference'!$K$42</definedName>
    <definedName function="false" hidden="false" localSheetId="3" name="QB_FORMULA_61" vbProcedure="false">'P &amp; L Conference'!$L$42,'P &amp; L Conference'!$M$42,'P &amp; L Conference'!$N$42,'P &amp; L Conference'!$O$42,'P &amp; L Conference'!$P$42,'P &amp; L Conference'!$Q$42,'P &amp; L Conference'!$R$42,'P &amp; L Conference'!$S$42,'P &amp; L Conference'!$T$42,'P &amp; L Conference'!$U$42,'P &amp; L Conference'!$V$42,'P &amp; L Conference'!$W$42,'P &amp; L Conference'!$X$42,'P &amp; L Conference'!$Y$42,'P &amp; L Conference'!$Z$42,'P &amp; L Conference'!$AA$42</definedName>
    <definedName function="false" hidden="false" localSheetId="3" name="QB_FORMULA_62" vbProcedure="false">'P &amp; L Conference'!$AB$42,'P &amp; L Conference'!$AC$42,'P &amp; L Conference'!$AD$42,'P &amp; L Conference'!$AE$42,'P &amp; L Conference'!$AF$42,'P &amp; L Conference'!$AG$42,'P &amp; L Conference'!$AH$42,'P &amp; L Conference'!$AI$42,'P &amp; L Conference'!$AJ$42,'P &amp; L Conference'!$AK$42,'P &amp; L Conference'!$AL$42,'P &amp; L Conference'!$AM$42,'P &amp; L Conference'!$AN$42,'P &amp; L Conference'!$AO$42,'P &amp; L Conference'!$AP$42,'P &amp; L Conference'!$AQ$42</definedName>
    <definedName function="false" hidden="false" localSheetId="3" name="QB_FORMULA_63" vbProcedure="false">'P &amp; L Conference'!$AR$42,'P &amp; L Conference'!$AS$42,'P &amp; L Conference'!$AT$42,'P &amp; L Conference'!$AU$42,'P &amp; L Conference'!$AV$42,'P &amp; L Conference'!$AW$42,'P &amp; L Conference'!$AX$42,'P &amp; L Conference'!$AY$42,'P &amp; L Conference'!$AZ$42,'P &amp; L Conference'!$BA$42,'P &amp; L Conference'!$BB$42,'P &amp; L Conference'!$BC$42,'P &amp; L Conference'!$BD$42,'P &amp; L Conference'!$BE$42,'P &amp; L Conference'!$BF$42,'P &amp; L Conference'!$BG$42</definedName>
    <definedName function="false" hidden="false" localSheetId="3" name="QB_FORMULA_64" vbProcedure="false">'P &amp; L Conference'!$H$43,'P &amp; L Conference'!$I$43,'P &amp; L Conference'!$J$43,'P &amp; L Conference'!$K$43,'P &amp; L Conference'!$L$43,'P &amp; L Conference'!$M$43,'P &amp; L Conference'!$N$43,'P &amp; L Conference'!$O$43,'P &amp; L Conference'!$P$43,'P &amp; L Conference'!$Q$43,'P &amp; L Conference'!$R$43,'P &amp; L Conference'!$S$43,'P &amp; L Conference'!$T$43,'P &amp; L Conference'!$U$43,'P &amp; L Conference'!$V$43,'P &amp; L Conference'!$W$43</definedName>
    <definedName function="false" hidden="false" localSheetId="3" name="QB_FORMULA_65" vbProcedure="false">'P &amp; L Conference'!$X$43,'P &amp; L Conference'!$Y$43,'P &amp; L Conference'!$Z$43,'P &amp; L Conference'!$AA$43,'P &amp; L Conference'!$AB$43,'P &amp; L Conference'!$AC$43,'P &amp; L Conference'!$AD$43,'P &amp; L Conference'!$AE$43,'P &amp; L Conference'!$AF$43,'P &amp; L Conference'!$AG$43,'P &amp; L Conference'!$AH$43,'P &amp; L Conference'!$AI$43,'P &amp; L Conference'!$AJ$43,'P &amp; L Conference'!$AK$43,'P &amp; L Conference'!$AL$43,'P &amp; L Conference'!$AM$43</definedName>
    <definedName function="false" hidden="false" localSheetId="3" name="QB_FORMULA_66" vbProcedure="false">'P &amp; L Conference'!$AN$43,'P &amp; L Conference'!$AO$43,'P &amp; L Conference'!$AP$43,'P &amp; L Conference'!$AQ$43,'P &amp; L Conference'!$AR$43,'P &amp; L Conference'!$AS$43,'P &amp; L Conference'!$AT$43,'P &amp; L Conference'!$AU$43,'P &amp; L Conference'!$AV$43,'P &amp; L Conference'!$AW$43,'P &amp; L Conference'!$AX$43,'P &amp; L Conference'!$AY$43,'P &amp; L Conference'!$AZ$43,'P &amp; L Conference'!$BA$43,'P &amp; L Conference'!$BB$43,'P &amp; L Conference'!$BC$43</definedName>
    <definedName function="false" hidden="false" localSheetId="3" name="QB_FORMULA_67" vbProcedure="false">'P &amp; L Conference'!$BD$43,'P &amp; L Conference'!$BE$43,'P &amp; L Conference'!$BF$43,'P &amp; L Conference'!$BG$43,'P &amp; L Conference'!$H$44,'P &amp; L Conference'!$I$44,'P &amp; L Conference'!$J$44,'P &amp; L Conference'!$K$44,'P &amp; L Conference'!$L$44,'P &amp; L Conference'!$M$44,'P &amp; L Conference'!$N$44,'P &amp; L Conference'!$O$44,'P &amp; L Conference'!$P$44,'P &amp; L Conference'!$Q$44,'P &amp; L Conference'!$R$44,'P &amp; L Conference'!$S$44</definedName>
    <definedName function="false" hidden="false" localSheetId="3" name="QB_FORMULA_68" vbProcedure="false">'P &amp; L Conference'!$T$44,'P &amp; L Conference'!$U$44,'P &amp; L Conference'!$V$44,'P &amp; L Conference'!$W$44,'P &amp; L Conference'!$X$44,'P &amp; L Conference'!$Y$44,'P &amp; L Conference'!$Z$44,'P &amp; L Conference'!$AA$44,'P &amp; L Conference'!$AB$44,'P &amp; L Conference'!$AC$44,'P &amp; L Conference'!$AD$44,'P &amp; L Conference'!$AE$44,'P &amp; L Conference'!$AF$44,'P &amp; L Conference'!$AG$44,'P &amp; L Conference'!$AH$44,'P &amp; L Conference'!$AI$44</definedName>
    <definedName function="false" hidden="false" localSheetId="3" name="QB_FORMULA_69" vbProcedure="false">'P &amp; L Conference'!$AJ$44,'P &amp; L Conference'!$AK$44,'P &amp; L Conference'!$AL$44,'P &amp; L Conference'!$AM$44,'P &amp; L Conference'!$AN$44,'P &amp; L Conference'!$AO$44,'P &amp; L Conference'!$AP$44,'P &amp; L Conference'!$AQ$44,'P &amp; L Conference'!$AR$44,'P &amp; L Conference'!$AS$44,'P &amp; L Conference'!$AT$44,'P &amp; L Conference'!$AU$44,'P &amp; L Conference'!$AV$44,'P &amp; L Conference'!$AW$44,'P &amp; L Conference'!$AX$44,'P &amp; L Conference'!$AY$44</definedName>
    <definedName function="false" hidden="false" localSheetId="3" name="QB_FORMULA_7" vbProcedure="false">'P &amp; L Conference'!$R$10,'P &amp; L Conference'!$S$10,'P &amp; L Conference'!$V$10,'P &amp; L Conference'!$W$10,'P &amp; L Conference'!$Z$10,'P &amp; L Conference'!$AA$10,'P &amp; L Conference'!$AD$10,'P &amp; L Conference'!$AE$10,'P &amp; L Conference'!$AH$10,'P &amp; L Conference'!$AI$10,'P &amp; L Conference'!$AL$10,'P &amp; L Conference'!$AM$10,'P &amp; L Conference'!$AP$10,'P &amp; L Conference'!$AQ$10,'P &amp; L Conference'!$AT$10,'P &amp; L Conference'!$AU$10</definedName>
    <definedName function="false" hidden="false" localSheetId="3" name="QB_FORMULA_70" vbProcedure="false">'P &amp; L Conference'!$AZ$44,'P &amp; L Conference'!$BA$44,'P &amp; L Conference'!$BB$44,'P &amp; L Conference'!$BC$44,'P &amp; L Conference'!$BD$44,'P &amp; L Conference'!$BE$44,'P &amp; L Conference'!$BF$44,'P &amp; L Conference'!$BG$44,'P &amp; L Conference'!$H$45,'P &amp; L Conference'!$I$45,'P &amp; L Conference'!$J$45,'P &amp; L Conference'!$K$45,'P &amp; L Conference'!$L$45,'P &amp; L Conference'!$M$45,'P &amp; L Conference'!$N$45,'P &amp; L Conference'!$O$45</definedName>
    <definedName function="false" hidden="false" localSheetId="3" name="QB_FORMULA_71" vbProcedure="false">'P &amp; L Conference'!$P$45,'P &amp; L Conference'!$Q$45,'P &amp; L Conference'!$R$45,'P &amp; L Conference'!$S$45,'P &amp; L Conference'!$T$45,'P &amp; L Conference'!$U$45,'P &amp; L Conference'!$V$45,'P &amp; L Conference'!$W$45,'P &amp; L Conference'!$X$45,'P &amp; L Conference'!$Y$45,'P &amp; L Conference'!$Z$45,'P &amp; L Conference'!$AA$45,'P &amp; L Conference'!$AB$45,'P &amp; L Conference'!$AC$45,'P &amp; L Conference'!$AD$45,'P &amp; L Conference'!$AE$45</definedName>
    <definedName function="false" hidden="false" localSheetId="3" name="QB_FORMULA_72" vbProcedure="false">'P &amp; L Conference'!$AF$45,'P &amp; L Conference'!$AG$45,'P &amp; L Conference'!$AH$45,'P &amp; L Conference'!$AI$45,'P &amp; L Conference'!$AJ$45,'P &amp; L Conference'!$AK$45,'P &amp; L Conference'!$AL$45,'P &amp; L Conference'!$AM$45,'P &amp; L Conference'!$AN$45,'P &amp; L Conference'!$AO$45,'P &amp; L Conference'!$AP$45,'P &amp; L Conference'!$AQ$45,'P &amp; L Conference'!$AR$45,'P &amp; L Conference'!$AS$45,'P &amp; L Conference'!$AT$45,'P &amp; L Conference'!$AU$45</definedName>
    <definedName function="false" hidden="false" localSheetId="3" name="QB_FORMULA_73" vbProcedure="false">'P &amp; L Conference'!$AV$45,'P &amp; L Conference'!$AW$45,'P &amp; L Conference'!$AX$45,'P &amp; L Conference'!$AY$45,'P &amp; L Conference'!$AZ$45,'P &amp; L Conference'!$BA$45,'P &amp; L Conference'!$BB$45,'P &amp; L Conference'!$BC$45,'P &amp; L Conference'!$BD$45,'P &amp; L Conference'!$BE$45,'P &amp; L Conference'!$BF$45,'P &amp; L Conference'!$BG$45,'P &amp; L Conference'!$H$46,'P &amp; L Conference'!$I$46,'P &amp; L Conference'!$J$46,'P &amp; L Conference'!$K$46</definedName>
    <definedName function="false" hidden="false" localSheetId="3" name="QB_FORMULA_74" vbProcedure="false">'P &amp; L Conference'!$L$46,'P &amp; L Conference'!$M$46,'P &amp; L Conference'!$N$46,'P &amp; L Conference'!$O$46,'P &amp; L Conference'!$P$46,'P &amp; L Conference'!$Q$46,'P &amp; L Conference'!$R$46,'P &amp; L Conference'!$S$46,'P &amp; L Conference'!$T$46,'P &amp; L Conference'!$U$46,'P &amp; L Conference'!$V$46,'P &amp; L Conference'!$W$46,'P &amp; L Conference'!$X$46,'P &amp; L Conference'!$Y$46,'P &amp; L Conference'!$Z$46,'P &amp; L Conference'!$AA$46</definedName>
    <definedName function="false" hidden="false" localSheetId="3" name="QB_FORMULA_75" vbProcedure="false">'P &amp; L Conference'!$AB$46,'P &amp; L Conference'!$AC$46,'P &amp; L Conference'!$AD$46,'P &amp; L Conference'!$AE$46,'P &amp; L Conference'!$AF$46,'P &amp; L Conference'!$AG$46,'P &amp; L Conference'!$AH$46,'P &amp; L Conference'!$AI$46,'P &amp; L Conference'!$AJ$46,'P &amp; L Conference'!$AK$46,'P &amp; L Conference'!$AL$46,'P &amp; L Conference'!$AM$46,'P &amp; L Conference'!$AN$46,'P &amp; L Conference'!$AO$46,'P &amp; L Conference'!$AP$46,'P &amp; L Conference'!$AQ$46</definedName>
    <definedName function="false" hidden="false" localSheetId="3" name="QB_FORMULA_76" vbProcedure="false">'P &amp; L Conference'!$AR$46,'P &amp; L Conference'!$AS$46,'P &amp; L Conference'!$AT$46,'P &amp; L Conference'!$AU$46,'P &amp; L Conference'!$AV$46,'P &amp; L Conference'!$AW$46,'P &amp; L Conference'!$AX$46,'P &amp; L Conference'!$AY$46,'P &amp; L Conference'!$AZ$46,'P &amp; L Conference'!$BA$46,'P &amp; L Conference'!$BB$46,'P &amp; L Conference'!$BC$46,'P &amp; L Conference'!$BD$46,'P &amp; L Conference'!$BE$46,'P &amp; L Conference'!$BF$46,'P &amp; L Conference'!$BG$46</definedName>
    <definedName function="false" hidden="false" localSheetId="3" name="QB_FORMULA_8" vbProcedure="false">'P &amp; L Conference'!$AX$10,'P &amp; L Conference'!$AY$10,'P &amp; L Conference'!$BB$10,'P &amp; L Conference'!$BC$10,'P &amp; L Conference'!$BD$10,'P &amp; L Conference'!$BE$10,'P &amp; L Conference'!$BF$10,'P &amp; L Conference'!$BG$10,'P &amp; L Conference'!$H$11,'P &amp; L Conference'!$I$11,'P &amp; L Conference'!$J$11,'P &amp; L Conference'!$K$11,'P &amp; L Conference'!$L$11,'P &amp; L Conference'!$M$11,'P &amp; L Conference'!$N$11,'P &amp; L Conference'!$O$11</definedName>
    <definedName function="false" hidden="false" localSheetId="3" name="QB_FORMULA_9" vbProcedure="false">'P &amp; L Conference'!$P$11,'P &amp; L Conference'!$Q$11,'P &amp; L Conference'!$R$11,'P &amp; L Conference'!$S$11,'P &amp; L Conference'!$T$11,'P &amp; L Conference'!$U$11,'P &amp; L Conference'!$V$11,'P &amp; L Conference'!$W$11,'P &amp; L Conference'!$X$11,'P &amp; L Conference'!$Y$11,'P &amp; L Conference'!$Z$11,'P &amp; L Conference'!$AA$11,'P &amp; L Conference'!$AB$11,'P &amp; L Conference'!$AC$11,'P &amp; L Conference'!$AD$11,'P &amp; L Conference'!$AE$11</definedName>
    <definedName function="false" hidden="false" localSheetId="3" name="QB_ROW_106260" vbProcedure="false">'P &amp; L Conference'!$G$38</definedName>
    <definedName function="false" hidden="false" localSheetId="3" name="QB_ROW_11040" vbProcedure="false">'P &amp; L Conference'!$E$5</definedName>
    <definedName function="false" hidden="false" localSheetId="3" name="QB_ROW_113250" vbProcedure="false">'P &amp; L Conference'!$F$10</definedName>
    <definedName function="false" hidden="false" localSheetId="3" name="QB_ROW_11340" vbProcedure="false">'P &amp; L Conference'!$E$7</definedName>
    <definedName function="false" hidden="false" localSheetId="3" name="QB_ROW_115260" vbProcedure="false">'P &amp; L Conference'!$G$22</definedName>
    <definedName function="false" hidden="false" localSheetId="3" name="QB_ROW_12250" vbProcedure="false">'P &amp; L Conference'!$F$6</definedName>
    <definedName function="false" hidden="false" localSheetId="3" name="QB_ROW_127260" vbProcedure="false">'P &amp; L Conference'!$G$31</definedName>
    <definedName function="false" hidden="false" localSheetId="3" name="QB_ROW_129240" vbProcedure="false">'P &amp; L Conference'!$E$12</definedName>
    <definedName function="false" hidden="false" localSheetId="3" name="QB_ROW_132040" vbProcedure="false">'P &amp; L Conference'!$E$16</definedName>
    <definedName function="false" hidden="false" localSheetId="3" name="QB_ROW_132340" vbProcedure="false">'P &amp; L Conference'!$E$43</definedName>
    <definedName function="false" hidden="false" localSheetId="3" name="QB_ROW_18301" vbProcedure="false">'P &amp; L Conference'!$A$46</definedName>
    <definedName function="false" hidden="false" localSheetId="3" name="QB_ROW_19011" vbProcedure="false">'P &amp; L Conference'!$B$3</definedName>
    <definedName function="false" hidden="false" localSheetId="3" name="QB_ROW_19311" vbProcedure="false">'P &amp; L Conference'!$B$45</definedName>
    <definedName function="false" hidden="false" localSheetId="3" name="QB_ROW_20031" vbProcedure="false">'P &amp; L Conference'!$D$4</definedName>
    <definedName function="false" hidden="false" localSheetId="3" name="QB_ROW_20331" vbProcedure="false">'P &amp; L Conference'!$D$13</definedName>
    <definedName function="false" hidden="false" localSheetId="3" name="QB_ROW_21031" vbProcedure="false">'P &amp; L Conference'!$D$15</definedName>
    <definedName function="false" hidden="false" localSheetId="3" name="QB_ROW_21040" vbProcedure="false">'P &amp; L Conference'!$E$8</definedName>
    <definedName function="false" hidden="false" localSheetId="3" name="QB_ROW_21331" vbProcedure="false">'P &amp; L Conference'!$D$44</definedName>
    <definedName function="false" hidden="false" localSheetId="3" name="QB_ROW_21340" vbProcedure="false">'P &amp; L Conference'!$E$11</definedName>
    <definedName function="false" hidden="false" localSheetId="3" name="QB_ROW_26050" vbProcedure="false">'P &amp; L Conference'!$F$21</definedName>
    <definedName function="false" hidden="false" localSheetId="3" name="QB_ROW_26350" vbProcedure="false">'P &amp; L Conference'!$F$25</definedName>
    <definedName function="false" hidden="false" localSheetId="3" name="QB_ROW_29260" vbProcedure="false">'P &amp; L Conference'!$G$24</definedName>
    <definedName function="false" hidden="false" localSheetId="3" name="QB_ROW_30050" vbProcedure="false">'P &amp; L Conference'!$F$26</definedName>
    <definedName function="false" hidden="false" localSheetId="3" name="QB_ROW_30350" vbProcedure="false">'P &amp; L Conference'!$F$28</definedName>
    <definedName function="false" hidden="false" localSheetId="3" name="QB_ROW_36050" vbProcedure="false">'P &amp; L Conference'!$F$29</definedName>
    <definedName function="false" hidden="false" localSheetId="3" name="QB_ROW_36350" vbProcedure="false">'P &amp; L Conference'!$F$35</definedName>
    <definedName function="false" hidden="false" localSheetId="3" name="QB_ROW_38260" vbProcedure="false">'P &amp; L Conference'!$G$32</definedName>
    <definedName function="false" hidden="false" localSheetId="3" name="QB_ROW_39260" vbProcedure="false">'P &amp; L Conference'!$G$33</definedName>
    <definedName function="false" hidden="false" localSheetId="3" name="QB_ROW_40260" vbProcedure="false">'P &amp; L Conference'!$G$34</definedName>
    <definedName function="false" hidden="false" localSheetId="3" name="QB_ROW_42050" vbProcedure="false">'P &amp; L Conference'!$F$36</definedName>
    <definedName function="false" hidden="false" localSheetId="3" name="QB_ROW_42350" vbProcedure="false">'P &amp; L Conference'!$F$39</definedName>
    <definedName function="false" hidden="false" localSheetId="3" name="QB_ROW_45050" vbProcedure="false">'P &amp; L Conference'!$F$40</definedName>
    <definedName function="false" hidden="false" localSheetId="3" name="QB_ROW_45350" vbProcedure="false">'P &amp; L Conference'!$F$42</definedName>
    <definedName function="false" hidden="false" localSheetId="3" name="QB_ROW_46260" vbProcedure="false">'P &amp; L Conference'!$G$41</definedName>
    <definedName function="false" hidden="false" localSheetId="3" name="QB_ROW_52050" vbProcedure="false">'P &amp; L Conference'!$F$17</definedName>
    <definedName function="false" hidden="false" localSheetId="3" name="QB_ROW_52350" vbProcedure="false">'P &amp; L Conference'!$F$20</definedName>
    <definedName function="false" hidden="false" localSheetId="3" name="QB_ROW_62260" vbProcedure="false">'P &amp; L Conference'!$G$19</definedName>
    <definedName function="false" hidden="false" localSheetId="3" name="QB_ROW_64260" vbProcedure="false">'P &amp; L Conference'!$G$18</definedName>
    <definedName function="false" hidden="false" localSheetId="3" name="QB_ROW_70260" vbProcedure="false">'P &amp; L Conference'!$G$37</definedName>
    <definedName function="false" hidden="false" localSheetId="3" name="QB_ROW_79250" vbProcedure="false">'P &amp; L Conference'!$F$9</definedName>
    <definedName function="false" hidden="false" localSheetId="3" name="QB_ROW_80260" vbProcedure="false">'P &amp; L Conference'!$G$30</definedName>
    <definedName function="false" hidden="false" localSheetId="3" name="QB_ROW_86321" vbProcedure="false">'P &amp; L Conference'!$C$14</definedName>
    <definedName function="false" hidden="false" localSheetId="3" name="QB_ROW_90260" vbProcedure="false">'P &amp; L Conference'!$G$23</definedName>
    <definedName function="false" hidden="false" localSheetId="3" name="QB_ROW_96260" vbProcedure="false">'P &amp; L Conference'!$G$27</definedName>
    <definedName function="false" hidden="false" localSheetId="4" name="QBCANSUPPORTUPDATE" vbProcedure="false">TRUE()</definedName>
    <definedName function="false" hidden="false" localSheetId="4" name="QBCOMPANYFILENAME" vbProcedure="false">"C:\Users\maryv\OneDrive\Documents\Qbox\The Bookkeeping Collaborative, LLC\TBC\OPHA.QBW"</definedName>
    <definedName function="false" hidden="false" localSheetId="4" name="QBENDDATE" vbProcedure="false">20211231</definedName>
    <definedName function="false" hidden="false" localSheetId="4" name="QBHEADERSONSCREEN" vbProcedure="false">FALSE()</definedName>
    <definedName function="false" hidden="false" localSheetId="4" name="QBMETADATASIZE" vbProcedure="false">5964</definedName>
    <definedName function="false" hidden="false" localSheetId="4" name="QBPRESERVECOLOR" vbProcedure="false">TRUE()</definedName>
    <definedName function="false" hidden="false" localSheetId="4" name="QBPRESERVEFONT" vbProcedure="false">TRUE()</definedName>
    <definedName function="false" hidden="false" localSheetId="4" name="QBPRESERVEROWHEIGHT" vbProcedure="false">FALSE()</definedName>
    <definedName function="false" hidden="false" localSheetId="4" name="QBPRESERVESPACE" vbProcedure="false">FALSE()</definedName>
    <definedName function="false" hidden="false" localSheetId="4" name="QBREPORTCOLAXIS" vbProcedure="false">6</definedName>
    <definedName function="false" hidden="false" localSheetId="4" name="QBREPORTCOMPANYID" vbProcedure="false">"d0d0c3c5b98c4514af5c7681b0addb8d"</definedName>
    <definedName function="false" hidden="false" localSheetId="4" name="QBREPORTCOMPARECOL_ANNUALBUDGET" vbProcedure="false">FALSE()</definedName>
    <definedName function="false" hidden="false" localSheetId="4" name="QBREPORTCOMPARECOL_AVGCOGS" vbProcedure="false">FALSE()</definedName>
    <definedName function="false" hidden="false" localSheetId="4" name="QBREPORTCOMPARECOL_AVGPRICE" vbProcedure="false">FALSE()</definedName>
    <definedName function="false" hidden="false" localSheetId="4" name="QBREPORTCOMPARECOL_BUDDIFF" vbProcedure="false">TRUE()</definedName>
    <definedName function="false" hidden="false" localSheetId="4" name="QBREPORTCOMPARECOL_BUDGET" vbProcedure="false">TRUE()</definedName>
    <definedName function="false" hidden="false" localSheetId="4" name="QBREPORTCOMPARECOL_BUDPCT" vbProcedure="false">TRUE()</definedName>
    <definedName function="false" hidden="false" localSheetId="4" name="QBREPORTCOMPARECOL_COGS" vbProcedure="false">FALSE()</definedName>
    <definedName function="false" hidden="false" localSheetId="4" name="QBREPORTCOMPARECOL_EXCLUDEAMOUNT" vbProcedure="false">FALSE()</definedName>
    <definedName function="false" hidden="false" localSheetId="4" name="QBREPORTCOMPARECOL_EXCLUDECURPERIOD" vbProcedure="false">FALSE()</definedName>
    <definedName function="false" hidden="false" localSheetId="4" name="QBREPORTCOMPARECOL_FORECAST" vbProcedure="false">FALSE()</definedName>
    <definedName function="false" hidden="false" localSheetId="4" name="QBREPORTCOMPARECOL_GROSSMARGIN" vbProcedure="false">FALSE()</definedName>
    <definedName function="false" hidden="false" localSheetId="4" name="QBREPORTCOMPARECOL_GROSSMARGINPCT" vbProcedure="false">FALSE()</definedName>
    <definedName function="false" hidden="false" localSheetId="4" name="QBREPORTCOMPARECOL_HOURS" vbProcedure="false">FALSE()</definedName>
    <definedName function="false" hidden="false" localSheetId="4" name="QBREPORTCOMPARECOL_PCTCOL" vbProcedure="false">FALSE()</definedName>
    <definedName function="false" hidden="false" localSheetId="4" name="QBREPORTCOMPARECOL_PCTEXPENSE" vbProcedure="false">FALSE()</definedName>
    <definedName function="false" hidden="false" localSheetId="4" name="QBREPORTCOMPARECOL_PCTINCOME" vbProcedure="false">FALSE()</definedName>
    <definedName function="false" hidden="false" localSheetId="4" name="QBREPORTCOMPARECOL_PCTOFSALES" vbProcedure="false">FALSE()</definedName>
    <definedName function="false" hidden="false" localSheetId="4" name="QBREPORTCOMPARECOL_PCTROW" vbProcedure="false">FALSE()</definedName>
    <definedName function="false" hidden="false" localSheetId="4" name="QBREPORTCOMPARECOL_PPDIFF" vbProcedure="false">FALSE()</definedName>
    <definedName function="false" hidden="false" localSheetId="4" name="QBREPORTCOMPARECOL_PPPCT" vbProcedure="false">FALSE()</definedName>
    <definedName function="false" hidden="false" localSheetId="4" name="QBREPORTCOMPARECOL_PREVPERIOD" vbProcedure="false">FALSE()</definedName>
    <definedName function="false" hidden="false" localSheetId="4" name="QBREPORTCOMPARECOL_PREVYEAR" vbProcedure="false">FALSE()</definedName>
    <definedName function="false" hidden="false" localSheetId="4" name="QBREPORTCOMPARECOL_PYDIFF" vbProcedure="false">FALSE()</definedName>
    <definedName function="false" hidden="false" localSheetId="4" name="QBREPORTCOMPARECOL_PYPCT" vbProcedure="false">FALSE()</definedName>
    <definedName function="false" hidden="false" localSheetId="4" name="QBREPORTCOMPARECOL_QTY" vbProcedure="false">FALSE()</definedName>
    <definedName function="false" hidden="false" localSheetId="4" name="QBREPORTCOMPARECOL_RATE" vbProcedure="false">FALSE()</definedName>
    <definedName function="false" hidden="false" localSheetId="4" name="QBREPORTCOMPARECOL_TRIPBILLEDMILES" vbProcedure="false">FALSE()</definedName>
    <definedName function="false" hidden="false" localSheetId="4" name="QBREPORTCOMPARECOL_TRIPBILLINGAMOUNT" vbProcedure="false">FALSE()</definedName>
    <definedName function="false" hidden="false" localSheetId="4" name="QBREPORTCOMPARECOL_TRIPMILES" vbProcedure="false">FALSE()</definedName>
    <definedName function="false" hidden="false" localSheetId="4" name="QBREPORTCOMPARECOL_TRIPNOTBILLABLEMILES" vbProcedure="false">FALSE()</definedName>
    <definedName function="false" hidden="false" localSheetId="4" name="QBREPORTCOMPARECOL_TRIPTAXDEDUCTIBLEAMOUNT" vbProcedure="false">FALSE()</definedName>
    <definedName function="false" hidden="false" localSheetId="4" name="QBREPORTCOMPARECOL_TRIPUNBILLEDMILES" vbProcedure="false">FALSE()</definedName>
    <definedName function="false" hidden="false" localSheetId="4" name="QBREPORTCOMPARECOL_YTD" vbProcedure="false">FALSE()</definedName>
    <definedName function="false" hidden="false" localSheetId="4" name="QBREPORTCOMPARECOL_YTDBUDGET" vbProcedure="false">FALSE()</definedName>
    <definedName function="false" hidden="false" localSheetId="4" name="QBREPORTCOMPARECOL_YTDPCT" vbProcedure="false">FALSE()</definedName>
    <definedName function="false" hidden="false" localSheetId="4" name="QBREPORTROWAXIS" vbProcedure="false">11</definedName>
    <definedName function="false" hidden="false" localSheetId="4" name="QBREPORTSUBCOLAXIS" vbProcedure="false">24</definedName>
    <definedName function="false" hidden="false" localSheetId="4" name="QBREPORTTYPE" vbProcedure="false">288</definedName>
    <definedName function="false" hidden="false" localSheetId="4" name="QBROWHEADERS" vbProcedure="false">7</definedName>
    <definedName function="false" hidden="false" localSheetId="4" name="QBSTARTDATE" vbProcedure="false">20210101</definedName>
    <definedName function="false" hidden="false" localSheetId="4" name="QB_COLUMN_290" vbProcedure="false">'P &amp; L Sections'!$BD$1</definedName>
    <definedName function="false" hidden="false" localSheetId="4" name="QB_COLUMN_59201" vbProcedure="false">'P &amp; L Sections'!$H$2</definedName>
    <definedName function="false" hidden="false" localSheetId="4" name="QB_COLUMN_592010" vbProcedure="false">'P &amp; L Sections'!$AR$2</definedName>
    <definedName function="false" hidden="false" localSheetId="4" name="QB_COLUMN_592011" vbProcedure="false">'P &amp; L Sections'!$AV$2</definedName>
    <definedName function="false" hidden="false" localSheetId="4" name="QB_COLUMN_592012" vbProcedure="false">'P &amp; L Sections'!$AZ$2</definedName>
    <definedName function="false" hidden="false" localSheetId="4" name="QB_COLUMN_59202" vbProcedure="false">'P &amp; L Sections'!$L$2</definedName>
    <definedName function="false" hidden="false" localSheetId="4" name="QB_COLUMN_59203" vbProcedure="false">'P &amp; L Sections'!$P$2</definedName>
    <definedName function="false" hidden="false" localSheetId="4" name="QB_COLUMN_59204" vbProcedure="false">'P &amp; L Sections'!$T$2</definedName>
    <definedName function="false" hidden="false" localSheetId="4" name="QB_COLUMN_59205" vbProcedure="false">'P &amp; L Sections'!$X$2</definedName>
    <definedName function="false" hidden="false" localSheetId="4" name="QB_COLUMN_59206" vbProcedure="false">'P &amp; L Sections'!$AB$2</definedName>
    <definedName function="false" hidden="false" localSheetId="4" name="QB_COLUMN_59207" vbProcedure="false">'P &amp; L Sections'!$AF$2</definedName>
    <definedName function="false" hidden="false" localSheetId="4" name="QB_COLUMN_59208" vbProcedure="false">'P &amp; L Sections'!$AJ$2</definedName>
    <definedName function="false" hidden="false" localSheetId="4" name="QB_COLUMN_59209" vbProcedure="false">'P &amp; L Sections'!$AN$2</definedName>
    <definedName function="false" hidden="false" localSheetId="4" name="QB_COLUMN_59300" vbProcedure="false">'P &amp; L Sections'!$BD$2</definedName>
    <definedName function="false" hidden="false" localSheetId="4" name="QB_COLUMN_63620" vbProcedure="false">'P &amp; L Sections'!$BF$2</definedName>
    <definedName function="false" hidden="false" localSheetId="4" name="QB_COLUMN_63621" vbProcedure="false">'P &amp; L Sections'!$J$2</definedName>
    <definedName function="false" hidden="false" localSheetId="4" name="QB_COLUMN_636210" vbProcedure="false">'P &amp; L Sections'!$AT$2</definedName>
    <definedName function="false" hidden="false" localSheetId="4" name="QB_COLUMN_636211" vbProcedure="false">'P &amp; L Sections'!$AX$2</definedName>
    <definedName function="false" hidden="false" localSheetId="4" name="QB_COLUMN_636212" vbProcedure="false">'P &amp; L Sections'!$BB$2</definedName>
    <definedName function="false" hidden="false" localSheetId="4" name="QB_COLUMN_63622" vbProcedure="false">'P &amp; L Sections'!$N$2</definedName>
    <definedName function="false" hidden="false" localSheetId="4" name="QB_COLUMN_63623" vbProcedure="false">'P &amp; L Sections'!$R$2</definedName>
    <definedName function="false" hidden="false" localSheetId="4" name="QB_COLUMN_63624" vbProcedure="false">'P &amp; L Sections'!$V$2</definedName>
    <definedName function="false" hidden="false" localSheetId="4" name="QB_COLUMN_63625" vbProcedure="false">'P &amp; L Sections'!$Z$2</definedName>
    <definedName function="false" hidden="false" localSheetId="4" name="QB_COLUMN_63626" vbProcedure="false">'P &amp; L Sections'!$AD$2</definedName>
    <definedName function="false" hidden="false" localSheetId="4" name="QB_COLUMN_63627" vbProcedure="false">'P &amp; L Sections'!$AH$2</definedName>
    <definedName function="false" hidden="false" localSheetId="4" name="QB_COLUMN_63628" vbProcedure="false">'P &amp; L Sections'!$AL$2</definedName>
    <definedName function="false" hidden="false" localSheetId="4" name="QB_COLUMN_63629" vbProcedure="false">'P &amp; L Sections'!$AP$2</definedName>
    <definedName function="false" hidden="false" localSheetId="4" name="QB_COLUMN_64430" vbProcedure="false">'P &amp; L Sections'!$BG$2</definedName>
    <definedName function="false" hidden="false" localSheetId="4" name="QB_COLUMN_64431" vbProcedure="false">'P &amp; L Sections'!$K$2</definedName>
    <definedName function="false" hidden="false" localSheetId="4" name="QB_COLUMN_644310" vbProcedure="false">'P &amp; L Sections'!$AU$2</definedName>
    <definedName function="false" hidden="false" localSheetId="4" name="QB_COLUMN_644311" vbProcedure="false">'P &amp; L Sections'!$AY$2</definedName>
    <definedName function="false" hidden="false" localSheetId="4" name="QB_COLUMN_644312" vbProcedure="false">'P &amp; L Sections'!$BC$2</definedName>
    <definedName function="false" hidden="false" localSheetId="4" name="QB_COLUMN_64432" vbProcedure="false">'P &amp; L Sections'!$O$2</definedName>
    <definedName function="false" hidden="false" localSheetId="4" name="QB_COLUMN_64433" vbProcedure="false">'P &amp; L Sections'!$S$2</definedName>
    <definedName function="false" hidden="false" localSheetId="4" name="QB_COLUMN_64434" vbProcedure="false">'P &amp; L Sections'!$W$2</definedName>
    <definedName function="false" hidden="false" localSheetId="4" name="QB_COLUMN_64435" vbProcedure="false">'P &amp; L Sections'!$AA$2</definedName>
    <definedName function="false" hidden="false" localSheetId="4" name="QB_COLUMN_64436" vbProcedure="false">'P &amp; L Sections'!$AE$2</definedName>
    <definedName function="false" hidden="false" localSheetId="4" name="QB_COLUMN_64437" vbProcedure="false">'P &amp; L Sections'!$AI$2</definedName>
    <definedName function="false" hidden="false" localSheetId="4" name="QB_COLUMN_64438" vbProcedure="false">'P &amp; L Sections'!$AM$2</definedName>
    <definedName function="false" hidden="false" localSheetId="4" name="QB_COLUMN_64439" vbProcedure="false">'P &amp; L Sections'!$AQ$2</definedName>
    <definedName function="false" hidden="false" localSheetId="4" name="QB_COLUMN_76211" vbProcedure="false">'P &amp; L Sections'!$I$2</definedName>
    <definedName function="false" hidden="false" localSheetId="4" name="QB_COLUMN_762110" vbProcedure="false">'P &amp; L Sections'!$AS$2</definedName>
    <definedName function="false" hidden="false" localSheetId="4" name="QB_COLUMN_762111" vbProcedure="false">'P &amp; L Sections'!$AW$2</definedName>
    <definedName function="false" hidden="false" localSheetId="4" name="QB_COLUMN_762112" vbProcedure="false">'P &amp; L Sections'!$BA$2</definedName>
    <definedName function="false" hidden="false" localSheetId="4" name="QB_COLUMN_76212" vbProcedure="false">'P &amp; L Sections'!$M$2</definedName>
    <definedName function="false" hidden="false" localSheetId="4" name="QB_COLUMN_76213" vbProcedure="false">'P &amp; L Sections'!$Q$2</definedName>
    <definedName function="false" hidden="false" localSheetId="4" name="QB_COLUMN_76214" vbProcedure="false">'P &amp; L Sections'!$U$2</definedName>
    <definedName function="false" hidden="false" localSheetId="4" name="QB_COLUMN_76215" vbProcedure="false">'P &amp; L Sections'!$Y$2</definedName>
    <definedName function="false" hidden="false" localSheetId="4" name="QB_COLUMN_76216" vbProcedure="false">'P &amp; L Sections'!$AC$2</definedName>
    <definedName function="false" hidden="false" localSheetId="4" name="QB_COLUMN_76217" vbProcedure="false">'P &amp; L Sections'!$AG$2</definedName>
    <definedName function="false" hidden="false" localSheetId="4" name="QB_COLUMN_76218" vbProcedure="false">'P &amp; L Sections'!$AK$2</definedName>
    <definedName function="false" hidden="false" localSheetId="4" name="QB_COLUMN_76219" vbProcedure="false">'P &amp; L Sections'!$AO$2</definedName>
    <definedName function="false" hidden="false" localSheetId="4" name="QB_COLUMN_76310" vbProcedure="false">'P &amp; L Sections'!$BE$2</definedName>
    <definedName function="false" hidden="false" localSheetId="4" name="QB_DATA_0" vbProcedure="false">'P &amp; L Sections'!$5:$5,'P &amp; L Sections'!$7:$7,'P &amp; L Sections'!$10:$10,'P &amp; L Sections'!$17:$17,'P &amp; L Sections'!$18:$18,'P &amp; L Sections'!$21:$21,'P &amp; L Sections'!$22:$22,'P &amp; L Sections'!$25:$25,'P &amp; L Sections'!$28:$28,'P &amp; L Sections'!$29:$29,'P &amp; L Sections'!$30:$30,'P &amp; L Sections'!$33:$33,'P &amp; L Sections'!$34:$34,'P &amp; L Sections'!$37:$37,'P &amp; L Sections'!$38:$38,'P &amp; L Sections'!$39:$39</definedName>
    <definedName function="false" hidden="false" localSheetId="4" name="QB_DATA_1" vbProcedure="false">'P &amp; L Sections'!$42:$42</definedName>
    <definedName function="false" hidden="false" localSheetId="4" name="QB_FORMULA_0" vbProcedure="false">'P &amp; L Sections'!$J$5,'P &amp; L Sections'!$K$5,'P &amp; L Sections'!$N$5,'P &amp; L Sections'!$O$5,'P &amp; L Sections'!$R$5,'P &amp; L Sections'!$S$5,'P &amp; L Sections'!$V$5,'P &amp; L Sections'!$W$5,'P &amp; L Sections'!$Z$5,'P &amp; L Sections'!$AA$5,'P &amp; L Sections'!$AD$5,'P &amp; L Sections'!$AE$5,'P &amp; L Sections'!$AH$5,'P &amp; L Sections'!$AI$5,'P &amp; L Sections'!$AL$5,'P &amp; L Sections'!$AM$5</definedName>
    <definedName function="false" hidden="false" localSheetId="4" name="QB_FORMULA_1" vbProcedure="false">'P &amp; L Sections'!$AP$5,'P &amp; L Sections'!$AQ$5,'P &amp; L Sections'!$AT$5,'P &amp; L Sections'!$AU$5,'P &amp; L Sections'!$AX$5,'P &amp; L Sections'!$AY$5,'P &amp; L Sections'!$BB$5,'P &amp; L Sections'!$BC$5,'P &amp; L Sections'!$BD$5,'P &amp; L Sections'!$BE$5,'P &amp; L Sections'!$BF$5,'P &amp; L Sections'!$BG$5,'P &amp; L Sections'!$J$7,'P &amp; L Sections'!$K$7,'P &amp; L Sections'!$N$7,'P &amp; L Sections'!$O$7</definedName>
    <definedName function="false" hidden="false" localSheetId="4" name="QB_FORMULA_10" vbProcedure="false">'P &amp; L Sections'!$AF$11,'P &amp; L Sections'!$AG$11,'P &amp; L Sections'!$AH$11,'P &amp; L Sections'!$AI$11,'P &amp; L Sections'!$AJ$11,'P &amp; L Sections'!$AK$11,'P &amp; L Sections'!$AL$11,'P &amp; L Sections'!$AM$11,'P &amp; L Sections'!$AN$11,'P &amp; L Sections'!$AO$11,'P &amp; L Sections'!$AP$11,'P &amp; L Sections'!$AQ$11,'P &amp; L Sections'!$AR$11,'P &amp; L Sections'!$AS$11,'P &amp; L Sections'!$AT$11,'P &amp; L Sections'!$AU$11</definedName>
    <definedName function="false" hidden="false" localSheetId="4" name="QB_FORMULA_11" vbProcedure="false">'P &amp; L Sections'!$AV$11,'P &amp; L Sections'!$AW$11,'P &amp; L Sections'!$AX$11,'P &amp; L Sections'!$AY$11,'P &amp; L Sections'!$AZ$11,'P &amp; L Sections'!$BA$11,'P &amp; L Sections'!$BB$11,'P &amp; L Sections'!$BC$11,'P &amp; L Sections'!$BD$11,'P &amp; L Sections'!$BE$11,'P &amp; L Sections'!$BF$11,'P &amp; L Sections'!$BG$11,'P &amp; L Sections'!$H$12,'P &amp; L Sections'!$I$12,'P &amp; L Sections'!$J$12,'P &amp; L Sections'!$K$12</definedName>
    <definedName function="false" hidden="false" localSheetId="4" name="QB_FORMULA_12" vbProcedure="false">'P &amp; L Sections'!$L$12,'P &amp; L Sections'!$M$12,'P &amp; L Sections'!$N$12,'P &amp; L Sections'!$O$12,'P &amp; L Sections'!$P$12,'P &amp; L Sections'!$Q$12,'P &amp; L Sections'!$R$12,'P &amp; L Sections'!$S$12,'P &amp; L Sections'!$T$12,'P &amp; L Sections'!$U$12,'P &amp; L Sections'!$V$12,'P &amp; L Sections'!$W$12,'P &amp; L Sections'!$X$12,'P &amp; L Sections'!$Y$12,'P &amp; L Sections'!$Z$12,'P &amp; L Sections'!$AA$12</definedName>
    <definedName function="false" hidden="false" localSheetId="4" name="QB_FORMULA_13" vbProcedure="false">'P &amp; L Sections'!$AB$12,'P &amp; L Sections'!$AC$12,'P &amp; L Sections'!$AD$12,'P &amp; L Sections'!$AE$12,'P &amp; L Sections'!$AF$12,'P &amp; L Sections'!$AG$12,'P &amp; L Sections'!$AH$12,'P &amp; L Sections'!$AI$12,'P &amp; L Sections'!$AJ$12,'P &amp; L Sections'!$AK$12,'P &amp; L Sections'!$AL$12,'P &amp; L Sections'!$AM$12,'P &amp; L Sections'!$AN$12,'P &amp; L Sections'!$AO$12,'P &amp; L Sections'!$AP$12,'P &amp; L Sections'!$AQ$12</definedName>
    <definedName function="false" hidden="false" localSheetId="4" name="QB_FORMULA_14" vbProcedure="false">'P &amp; L Sections'!$AR$12,'P &amp; L Sections'!$AS$12,'P &amp; L Sections'!$AT$12,'P &amp; L Sections'!$AU$12,'P &amp; L Sections'!$AV$12,'P &amp; L Sections'!$AW$12,'P &amp; L Sections'!$AX$12,'P &amp; L Sections'!$AY$12,'P &amp; L Sections'!$AZ$12,'P &amp; L Sections'!$BA$12,'P &amp; L Sections'!$BB$12,'P &amp; L Sections'!$BC$12,'P &amp; L Sections'!$BD$12,'P &amp; L Sections'!$BE$12,'P &amp; L Sections'!$BF$12,'P &amp; L Sections'!$BG$12</definedName>
    <definedName function="false" hidden="false" localSheetId="4" name="QB_FORMULA_15" vbProcedure="false">'P &amp; L Sections'!$H$13,'P &amp; L Sections'!$I$13,'P &amp; L Sections'!$J$13,'P &amp; L Sections'!$K$13,'P &amp; L Sections'!$L$13,'P &amp; L Sections'!$M$13,'P &amp; L Sections'!$N$13,'P &amp; L Sections'!$O$13,'P &amp; L Sections'!$P$13,'P &amp; L Sections'!$Q$13,'P &amp; L Sections'!$R$13,'P &amp; L Sections'!$S$13,'P &amp; L Sections'!$T$13,'P &amp; L Sections'!$U$13,'P &amp; L Sections'!$V$13,'P &amp; L Sections'!$W$13</definedName>
    <definedName function="false" hidden="false" localSheetId="4" name="QB_FORMULA_16" vbProcedure="false">'P &amp; L Sections'!$X$13,'P &amp; L Sections'!$Y$13,'P &amp; L Sections'!$Z$13,'P &amp; L Sections'!$AA$13,'P &amp; L Sections'!$AB$13,'P &amp; L Sections'!$AC$13,'P &amp; L Sections'!$AD$13,'P &amp; L Sections'!$AE$13,'P &amp; L Sections'!$AF$13,'P &amp; L Sections'!$AG$13,'P &amp; L Sections'!$AH$13,'P &amp; L Sections'!$AI$13,'P &amp; L Sections'!$AJ$13,'P &amp; L Sections'!$AK$13,'P &amp; L Sections'!$AL$13,'P &amp; L Sections'!$AM$13</definedName>
    <definedName function="false" hidden="false" localSheetId="4" name="QB_FORMULA_17" vbProcedure="false">'P &amp; L Sections'!$AN$13,'P &amp; L Sections'!$AO$13,'P &amp; L Sections'!$AP$13,'P &amp; L Sections'!$AQ$13,'P &amp; L Sections'!$AR$13,'P &amp; L Sections'!$AS$13,'P &amp; L Sections'!$AT$13,'P &amp; L Sections'!$AU$13,'P &amp; L Sections'!$AV$13,'P &amp; L Sections'!$AW$13,'P &amp; L Sections'!$AX$13,'P &amp; L Sections'!$AY$13,'P &amp; L Sections'!$AZ$13,'P &amp; L Sections'!$BA$13,'P &amp; L Sections'!$BB$13,'P &amp; L Sections'!$BC$13</definedName>
    <definedName function="false" hidden="false" localSheetId="4" name="QB_FORMULA_18" vbProcedure="false">'P &amp; L Sections'!$BD$13,'P &amp; L Sections'!$BE$13,'P &amp; L Sections'!$BF$13,'P &amp; L Sections'!$BG$13,'P &amp; L Sections'!$J$17,'P &amp; L Sections'!$K$17,'P &amp; L Sections'!$N$17,'P &amp; L Sections'!$O$17,'P &amp; L Sections'!$R$17,'P &amp; L Sections'!$S$17,'P &amp; L Sections'!$V$17,'P &amp; L Sections'!$W$17,'P &amp; L Sections'!$Z$17,'P &amp; L Sections'!$AA$17,'P &amp; L Sections'!$AD$17,'P &amp; L Sections'!$AE$17</definedName>
    <definedName function="false" hidden="false" localSheetId="4" name="QB_FORMULA_19" vbProcedure="false">'P &amp; L Sections'!$AH$17,'P &amp; L Sections'!$AI$17,'P &amp; L Sections'!$AL$17,'P &amp; L Sections'!$AM$17,'P &amp; L Sections'!$AP$17,'P &amp; L Sections'!$AQ$17,'P &amp; L Sections'!$AT$17,'P &amp; L Sections'!$AU$17,'P &amp; L Sections'!$AX$17,'P &amp; L Sections'!$AY$17,'P &amp; L Sections'!$BB$17,'P &amp; L Sections'!$BC$17,'P &amp; L Sections'!$BD$17,'P &amp; L Sections'!$BE$17,'P &amp; L Sections'!$BF$17,'P &amp; L Sections'!$BG$17</definedName>
    <definedName function="false" hidden="false" localSheetId="4" name="QB_FORMULA_2" vbProcedure="false">'P &amp; L Sections'!$R$7,'P &amp; L Sections'!$S$7,'P &amp; L Sections'!$V$7,'P &amp; L Sections'!$W$7,'P &amp; L Sections'!$Z$7,'P &amp; L Sections'!$AA$7,'P &amp; L Sections'!$AD$7,'P &amp; L Sections'!$AE$7,'P &amp; L Sections'!$AH$7,'P &amp; L Sections'!$AI$7,'P &amp; L Sections'!$AL$7,'P &amp; L Sections'!$AM$7,'P &amp; L Sections'!$AP$7,'P &amp; L Sections'!$AQ$7,'P &amp; L Sections'!$AT$7,'P &amp; L Sections'!$AU$7</definedName>
    <definedName function="false" hidden="false" localSheetId="4" name="QB_FORMULA_20" vbProcedure="false">'P &amp; L Sections'!$J$18,'P &amp; L Sections'!$K$18,'P &amp; L Sections'!$N$18,'P &amp; L Sections'!$O$18,'P &amp; L Sections'!$R$18,'P &amp; L Sections'!$S$18,'P &amp; L Sections'!$V$18,'P &amp; L Sections'!$W$18,'P &amp; L Sections'!$Z$18,'P &amp; L Sections'!$AA$18,'P &amp; L Sections'!$AD$18,'P &amp; L Sections'!$AE$18,'P &amp; L Sections'!$AH$18,'P &amp; L Sections'!$AI$18,'P &amp; L Sections'!$AL$18,'P &amp; L Sections'!$AM$18</definedName>
    <definedName function="false" hidden="false" localSheetId="4" name="QB_FORMULA_21" vbProcedure="false">'P &amp; L Sections'!$AP$18,'P &amp; L Sections'!$AQ$18,'P &amp; L Sections'!$AT$18,'P &amp; L Sections'!$AU$18,'P &amp; L Sections'!$AX$18,'P &amp; L Sections'!$AY$18,'P &amp; L Sections'!$BB$18,'P &amp; L Sections'!$BC$18,'P &amp; L Sections'!$BD$18,'P &amp; L Sections'!$BE$18,'P &amp; L Sections'!$BF$18,'P &amp; L Sections'!$BG$18,'P &amp; L Sections'!$H$19,'P &amp; L Sections'!$I$19,'P &amp; L Sections'!$J$19,'P &amp; L Sections'!$K$19</definedName>
    <definedName function="false" hidden="false" localSheetId="4" name="QB_FORMULA_22" vbProcedure="false">'P &amp; L Sections'!$L$19,'P &amp; L Sections'!$M$19,'P &amp; L Sections'!$N$19,'P &amp; L Sections'!$O$19,'P &amp; L Sections'!$P$19,'P &amp; L Sections'!$Q$19,'P &amp; L Sections'!$R$19,'P &amp; L Sections'!$S$19,'P &amp; L Sections'!$T$19,'P &amp; L Sections'!$U$19,'P &amp; L Sections'!$V$19,'P &amp; L Sections'!$W$19,'P &amp; L Sections'!$X$19,'P &amp; L Sections'!$Y$19,'P &amp; L Sections'!$Z$19,'P &amp; L Sections'!$AA$19</definedName>
    <definedName function="false" hidden="false" localSheetId="4" name="QB_FORMULA_23" vbProcedure="false">'P &amp; L Sections'!$AB$19,'P &amp; L Sections'!$AC$19,'P &amp; L Sections'!$AD$19,'P &amp; L Sections'!$AE$19,'P &amp; L Sections'!$AF$19,'P &amp; L Sections'!$AG$19,'P &amp; L Sections'!$AH$19,'P &amp; L Sections'!$AI$19,'P &amp; L Sections'!$AJ$19,'P &amp; L Sections'!$AK$19,'P &amp; L Sections'!$AL$19,'P &amp; L Sections'!$AM$19,'P &amp; L Sections'!$AN$19,'P &amp; L Sections'!$AO$19,'P &amp; L Sections'!$AP$19,'P &amp; L Sections'!$AQ$19</definedName>
    <definedName function="false" hidden="false" localSheetId="4" name="QB_FORMULA_24" vbProcedure="false">'P &amp; L Sections'!$AR$19,'P &amp; L Sections'!$AS$19,'P &amp; L Sections'!$AT$19,'P &amp; L Sections'!$AU$19,'P &amp; L Sections'!$AV$19,'P &amp; L Sections'!$AW$19,'P &amp; L Sections'!$AX$19,'P &amp; L Sections'!$AY$19,'P &amp; L Sections'!$AZ$19,'P &amp; L Sections'!$BA$19,'P &amp; L Sections'!$BB$19,'P &amp; L Sections'!$BC$19,'P &amp; L Sections'!$BD$19,'P &amp; L Sections'!$BE$19,'P &amp; L Sections'!$BF$19,'P &amp; L Sections'!$BG$19</definedName>
    <definedName function="false" hidden="false" localSheetId="4" name="QB_FORMULA_25" vbProcedure="false">'P &amp; L Sections'!$J$21,'P &amp; L Sections'!$K$21,'P &amp; L Sections'!$N$21,'P &amp; L Sections'!$O$21,'P &amp; L Sections'!$R$21,'P &amp; L Sections'!$S$21,'P &amp; L Sections'!$V$21,'P &amp; L Sections'!$W$21,'P &amp; L Sections'!$Z$21,'P &amp; L Sections'!$AA$21,'P &amp; L Sections'!$AD$21,'P &amp; L Sections'!$AE$21,'P &amp; L Sections'!$AH$21,'P &amp; L Sections'!$AI$21,'P &amp; L Sections'!$AL$21,'P &amp; L Sections'!$AM$21</definedName>
    <definedName function="false" hidden="false" localSheetId="4" name="QB_FORMULA_26" vbProcedure="false">'P &amp; L Sections'!$AP$21,'P &amp; L Sections'!$AQ$21,'P &amp; L Sections'!$AT$21,'P &amp; L Sections'!$AU$21,'P &amp; L Sections'!$AX$21,'P &amp; L Sections'!$AY$21,'P &amp; L Sections'!$BB$21,'P &amp; L Sections'!$BC$21,'P &amp; L Sections'!$BD$21,'P &amp; L Sections'!$BE$21,'P &amp; L Sections'!$BF$21,'P &amp; L Sections'!$BG$21,'P &amp; L Sections'!$J$22,'P &amp; L Sections'!$K$22,'P &amp; L Sections'!$N$22,'P &amp; L Sections'!$O$22</definedName>
    <definedName function="false" hidden="false" localSheetId="4" name="QB_FORMULA_27" vbProcedure="false">'P &amp; L Sections'!$R$22,'P &amp; L Sections'!$S$22,'P &amp; L Sections'!$V$22,'P &amp; L Sections'!$W$22,'P &amp; L Sections'!$Z$22,'P &amp; L Sections'!$AA$22,'P &amp; L Sections'!$AD$22,'P &amp; L Sections'!$AE$22,'P &amp; L Sections'!$AH$22,'P &amp; L Sections'!$AI$22,'P &amp; L Sections'!$AL$22,'P &amp; L Sections'!$AM$22,'P &amp; L Sections'!$AP$22,'P &amp; L Sections'!$AQ$22,'P &amp; L Sections'!$AT$22,'P &amp; L Sections'!$AU$22</definedName>
    <definedName function="false" hidden="false" localSheetId="4" name="QB_FORMULA_28" vbProcedure="false">'P &amp; L Sections'!$AX$22,'P &amp; L Sections'!$AY$22,'P &amp; L Sections'!$BB$22,'P &amp; L Sections'!$BC$22,'P &amp; L Sections'!$BD$22,'P &amp; L Sections'!$BE$22,'P &amp; L Sections'!$BF$22,'P &amp; L Sections'!$BG$22,'P &amp; L Sections'!$H$23,'P &amp; L Sections'!$I$23,'P &amp; L Sections'!$J$23,'P &amp; L Sections'!$K$23,'P &amp; L Sections'!$L$23,'P &amp; L Sections'!$M$23,'P &amp; L Sections'!$N$23,'P &amp; L Sections'!$O$23</definedName>
    <definedName function="false" hidden="false" localSheetId="4" name="QB_FORMULA_29" vbProcedure="false">'P &amp; L Sections'!$P$23,'P &amp; L Sections'!$Q$23,'P &amp; L Sections'!$R$23,'P &amp; L Sections'!$S$23,'P &amp; L Sections'!$T$23,'P &amp; L Sections'!$U$23,'P &amp; L Sections'!$V$23,'P &amp; L Sections'!$W$23,'P &amp; L Sections'!$X$23,'P &amp; L Sections'!$Y$23,'P &amp; L Sections'!$Z$23,'P &amp; L Sections'!$AA$23,'P &amp; L Sections'!$AB$23,'P &amp; L Sections'!$AC$23,'P &amp; L Sections'!$AD$23,'P &amp; L Sections'!$AE$23</definedName>
    <definedName function="false" hidden="false" localSheetId="4" name="QB_FORMULA_3" vbProcedure="false">'P &amp; L Sections'!$AX$7,'P &amp; L Sections'!$AY$7,'P &amp; L Sections'!$BB$7,'P &amp; L Sections'!$BC$7,'P &amp; L Sections'!$BD$7,'P &amp; L Sections'!$BE$7,'P &amp; L Sections'!$BF$7,'P &amp; L Sections'!$BG$7,'P &amp; L Sections'!$H$8,'P &amp; L Sections'!$I$8,'P &amp; L Sections'!$J$8,'P &amp; L Sections'!$K$8,'P &amp; L Sections'!$L$8,'P &amp; L Sections'!$M$8,'P &amp; L Sections'!$N$8,'P &amp; L Sections'!$O$8</definedName>
    <definedName function="false" hidden="false" localSheetId="4" name="QB_FORMULA_30" vbProcedure="false">'P &amp; L Sections'!$AF$23,'P &amp; L Sections'!$AG$23,'P &amp; L Sections'!$AH$23,'P &amp; L Sections'!$AI$23,'P &amp; L Sections'!$AJ$23,'P &amp; L Sections'!$AK$23,'P &amp; L Sections'!$AL$23,'P &amp; L Sections'!$AM$23,'P &amp; L Sections'!$AN$23,'P &amp; L Sections'!$AO$23,'P &amp; L Sections'!$AP$23,'P &amp; L Sections'!$AQ$23,'P &amp; L Sections'!$AR$23,'P &amp; L Sections'!$AS$23,'P &amp; L Sections'!$AT$23,'P &amp; L Sections'!$AU$23</definedName>
    <definedName function="false" hidden="false" localSheetId="4" name="QB_FORMULA_31" vbProcedure="false">'P &amp; L Sections'!$AV$23,'P &amp; L Sections'!$AW$23,'P &amp; L Sections'!$AX$23,'P &amp; L Sections'!$AY$23,'P &amp; L Sections'!$AZ$23,'P &amp; L Sections'!$BA$23,'P &amp; L Sections'!$BB$23,'P &amp; L Sections'!$BC$23,'P &amp; L Sections'!$BD$23,'P &amp; L Sections'!$BE$23,'P &amp; L Sections'!$BF$23,'P &amp; L Sections'!$BG$23,'P &amp; L Sections'!$J$25,'P &amp; L Sections'!$K$25,'P &amp; L Sections'!$N$25,'P &amp; L Sections'!$O$25</definedName>
    <definedName function="false" hidden="false" localSheetId="4" name="QB_FORMULA_32" vbProcedure="false">'P &amp; L Sections'!$R$25,'P &amp; L Sections'!$S$25,'P &amp; L Sections'!$V$25,'P &amp; L Sections'!$W$25,'P &amp; L Sections'!$Z$25,'P &amp; L Sections'!$AA$25,'P &amp; L Sections'!$AD$25,'P &amp; L Sections'!$AE$25,'P &amp; L Sections'!$AH$25,'P &amp; L Sections'!$AI$25,'P &amp; L Sections'!$AL$25,'P &amp; L Sections'!$AM$25,'P &amp; L Sections'!$AP$25,'P &amp; L Sections'!$AQ$25,'P &amp; L Sections'!$AT$25,'P &amp; L Sections'!$AU$25</definedName>
    <definedName function="false" hidden="false" localSheetId="4" name="QB_FORMULA_33" vbProcedure="false">'P &amp; L Sections'!$AX$25,'P &amp; L Sections'!$AY$25,'P &amp; L Sections'!$BB$25,'P &amp; L Sections'!$BC$25,'P &amp; L Sections'!$BD$25,'P &amp; L Sections'!$BE$25,'P &amp; L Sections'!$BF$25,'P &amp; L Sections'!$BG$25,'P &amp; L Sections'!$H$26,'P &amp; L Sections'!$I$26,'P &amp; L Sections'!$J$26,'P &amp; L Sections'!$K$26,'P &amp; L Sections'!$L$26,'P &amp; L Sections'!$M$26,'P &amp; L Sections'!$N$26,'P &amp; L Sections'!$O$26</definedName>
    <definedName function="false" hidden="false" localSheetId="4" name="QB_FORMULA_34" vbProcedure="false">'P &amp; L Sections'!$P$26,'P &amp; L Sections'!$Q$26,'P &amp; L Sections'!$R$26,'P &amp; L Sections'!$S$26,'P &amp; L Sections'!$T$26,'P &amp; L Sections'!$U$26,'P &amp; L Sections'!$V$26,'P &amp; L Sections'!$W$26,'P &amp; L Sections'!$X$26,'P &amp; L Sections'!$Y$26,'P &amp; L Sections'!$Z$26,'P &amp; L Sections'!$AA$26,'P &amp; L Sections'!$AB$26,'P &amp; L Sections'!$AC$26,'P &amp; L Sections'!$AD$26,'P &amp; L Sections'!$AE$26</definedName>
    <definedName function="false" hidden="false" localSheetId="4" name="QB_FORMULA_35" vbProcedure="false">'P &amp; L Sections'!$AF$26,'P &amp; L Sections'!$AG$26,'P &amp; L Sections'!$AH$26,'P &amp; L Sections'!$AI$26,'P &amp; L Sections'!$AJ$26,'P &amp; L Sections'!$AK$26,'P &amp; L Sections'!$AL$26,'P &amp; L Sections'!$AM$26,'P &amp; L Sections'!$AN$26,'P &amp; L Sections'!$AO$26,'P &amp; L Sections'!$AP$26,'P &amp; L Sections'!$AQ$26,'P &amp; L Sections'!$AR$26,'P &amp; L Sections'!$AS$26,'P &amp; L Sections'!$AT$26,'P &amp; L Sections'!$AU$26</definedName>
    <definedName function="false" hidden="false" localSheetId="4" name="QB_FORMULA_36" vbProcedure="false">'P &amp; L Sections'!$AV$26,'P &amp; L Sections'!$AW$26,'P &amp; L Sections'!$AX$26,'P &amp; L Sections'!$AY$26,'P &amp; L Sections'!$AZ$26,'P &amp; L Sections'!$BA$26,'P &amp; L Sections'!$BB$26,'P &amp; L Sections'!$BC$26,'P &amp; L Sections'!$BD$26,'P &amp; L Sections'!$BE$26,'P &amp; L Sections'!$BF$26,'P &amp; L Sections'!$BG$26,'P &amp; L Sections'!$J$28,'P &amp; L Sections'!$K$28,'P &amp; L Sections'!$N$28,'P &amp; L Sections'!$O$28</definedName>
    <definedName function="false" hidden="false" localSheetId="4" name="QB_FORMULA_37" vbProcedure="false">'P &amp; L Sections'!$R$28,'P &amp; L Sections'!$S$28,'P &amp; L Sections'!$V$28,'P &amp; L Sections'!$W$28,'P &amp; L Sections'!$Z$28,'P &amp; L Sections'!$AA$28,'P &amp; L Sections'!$AD$28,'P &amp; L Sections'!$AE$28,'P &amp; L Sections'!$AH$28,'P &amp; L Sections'!$AI$28,'P &amp; L Sections'!$AL$28,'P &amp; L Sections'!$AM$28,'P &amp; L Sections'!$AP$28,'P &amp; L Sections'!$AQ$28,'P &amp; L Sections'!$AT$28,'P &amp; L Sections'!$AU$28</definedName>
    <definedName function="false" hidden="false" localSheetId="4" name="QB_FORMULA_38" vbProcedure="false">'P &amp; L Sections'!$AX$28,'P &amp; L Sections'!$AY$28,'P &amp; L Sections'!$BB$28,'P &amp; L Sections'!$BC$28,'P &amp; L Sections'!$BD$28,'P &amp; L Sections'!$BE$28,'P &amp; L Sections'!$BF$28,'P &amp; L Sections'!$BG$28,'P &amp; L Sections'!$J$29,'P &amp; L Sections'!$K$29,'P &amp; L Sections'!$N$29,'P &amp; L Sections'!$O$29,'P &amp; L Sections'!$R$29,'P &amp; L Sections'!$S$29,'P &amp; L Sections'!$V$29,'P &amp; L Sections'!$W$29</definedName>
    <definedName function="false" hidden="false" localSheetId="4" name="QB_FORMULA_39" vbProcedure="false">'P &amp; L Sections'!$Z$29,'P &amp; L Sections'!$AA$29,'P &amp; L Sections'!$AD$29,'P &amp; L Sections'!$AE$29,'P &amp; L Sections'!$AH$29,'P &amp; L Sections'!$AI$29,'P &amp; L Sections'!$AL$29,'P &amp; L Sections'!$AM$29,'P &amp; L Sections'!$AP$29,'P &amp; L Sections'!$AQ$29,'P &amp; L Sections'!$AT$29,'P &amp; L Sections'!$AU$29,'P &amp; L Sections'!$AX$29,'P &amp; L Sections'!$AY$29,'P &amp; L Sections'!$BB$29,'P &amp; L Sections'!$BC$29</definedName>
    <definedName function="false" hidden="false" localSheetId="4" name="QB_FORMULA_4" vbProcedure="false">'P &amp; L Sections'!$P$8,'P &amp; L Sections'!$Q$8,'P &amp; L Sections'!$R$8,'P &amp; L Sections'!$S$8,'P &amp; L Sections'!$T$8,'P &amp; L Sections'!$U$8,'P &amp; L Sections'!$V$8,'P &amp; L Sections'!$W$8,'P &amp; L Sections'!$X$8,'P &amp; L Sections'!$Y$8,'P &amp; L Sections'!$Z$8,'P &amp; L Sections'!$AA$8,'P &amp; L Sections'!$AB$8,'P &amp; L Sections'!$AC$8,'P &amp; L Sections'!$AD$8,'P &amp; L Sections'!$AE$8</definedName>
    <definedName function="false" hidden="false" localSheetId="4" name="QB_FORMULA_40" vbProcedure="false">'P &amp; L Sections'!$BD$29,'P &amp; L Sections'!$BE$29,'P &amp; L Sections'!$BF$29,'P &amp; L Sections'!$BG$29,'P &amp; L Sections'!$J$30,'P &amp; L Sections'!$K$30,'P &amp; L Sections'!$N$30,'P &amp; L Sections'!$O$30,'P &amp; L Sections'!$R$30,'P &amp; L Sections'!$S$30,'P &amp; L Sections'!$V$30,'P &amp; L Sections'!$W$30,'P &amp; L Sections'!$Z$30,'P &amp; L Sections'!$AA$30,'P &amp; L Sections'!$AD$30,'P &amp; L Sections'!$AE$30</definedName>
    <definedName function="false" hidden="false" localSheetId="4" name="QB_FORMULA_41" vbProcedure="false">'P &amp; L Sections'!$AH$30,'P &amp; L Sections'!$AI$30,'P &amp; L Sections'!$AL$30,'P &amp; L Sections'!$AM$30,'P &amp; L Sections'!$AP$30,'P &amp; L Sections'!$AQ$30,'P &amp; L Sections'!$AT$30,'P &amp; L Sections'!$AU$30,'P &amp; L Sections'!$AX$30,'P &amp; L Sections'!$AY$30,'P &amp; L Sections'!$BB$30,'P &amp; L Sections'!$BC$30,'P &amp; L Sections'!$BD$30,'P &amp; L Sections'!$BE$30,'P &amp; L Sections'!$BF$30,'P &amp; L Sections'!$BG$30</definedName>
    <definedName function="false" hidden="false" localSheetId="4" name="QB_FORMULA_42" vbProcedure="false">'P &amp; L Sections'!$H$31,'P &amp; L Sections'!$I$31,'P &amp; L Sections'!$J$31,'P &amp; L Sections'!$K$31,'P &amp; L Sections'!$L$31,'P &amp; L Sections'!$M$31,'P &amp; L Sections'!$N$31,'P &amp; L Sections'!$O$31,'P &amp; L Sections'!$P$31,'P &amp; L Sections'!$Q$31,'P &amp; L Sections'!$R$31,'P &amp; L Sections'!$S$31,'P &amp; L Sections'!$T$31,'P &amp; L Sections'!$U$31,'P &amp; L Sections'!$V$31,'P &amp; L Sections'!$W$31</definedName>
    <definedName function="false" hidden="false" localSheetId="4" name="QB_FORMULA_43" vbProcedure="false">'P &amp; L Sections'!$X$31,'P &amp; L Sections'!$Y$31,'P &amp; L Sections'!$Z$31,'P &amp; L Sections'!$AA$31,'P &amp; L Sections'!$AB$31,'P &amp; L Sections'!$AC$31,'P &amp; L Sections'!$AD$31,'P &amp; L Sections'!$AE$31,'P &amp; L Sections'!$AF$31,'P &amp; L Sections'!$AG$31,'P &amp; L Sections'!$AH$31,'P &amp; L Sections'!$AI$31,'P &amp; L Sections'!$AJ$31,'P &amp; L Sections'!$AK$31,'P &amp; L Sections'!$AL$31,'P &amp; L Sections'!$AM$31</definedName>
    <definedName function="false" hidden="false" localSheetId="4" name="QB_FORMULA_44" vbProcedure="false">'P &amp; L Sections'!$AN$31,'P &amp; L Sections'!$AO$31,'P &amp; L Sections'!$AP$31,'P &amp; L Sections'!$AQ$31,'P &amp; L Sections'!$AR$31,'P &amp; L Sections'!$AS$31,'P &amp; L Sections'!$AT$31,'P &amp; L Sections'!$AU$31,'P &amp; L Sections'!$AV$31,'P &amp; L Sections'!$AW$31,'P &amp; L Sections'!$AX$31,'P &amp; L Sections'!$AY$31,'P &amp; L Sections'!$AZ$31,'P &amp; L Sections'!$BA$31,'P &amp; L Sections'!$BB$31,'P &amp; L Sections'!$BC$31</definedName>
    <definedName function="false" hidden="false" localSheetId="4" name="QB_FORMULA_45" vbProcedure="false">'P &amp; L Sections'!$BD$31,'P &amp; L Sections'!$BE$31,'P &amp; L Sections'!$BF$31,'P &amp; L Sections'!$BG$31,'P &amp; L Sections'!$J$33,'P &amp; L Sections'!$K$33,'P &amp; L Sections'!$N$33,'P &amp; L Sections'!$O$33,'P &amp; L Sections'!$R$33,'P &amp; L Sections'!$S$33,'P &amp; L Sections'!$V$33,'P &amp; L Sections'!$W$33,'P &amp; L Sections'!$Z$33,'P &amp; L Sections'!$AA$33,'P &amp; L Sections'!$AD$33,'P &amp; L Sections'!$AE$33</definedName>
    <definedName function="false" hidden="false" localSheetId="4" name="QB_FORMULA_46" vbProcedure="false">'P &amp; L Sections'!$AH$33,'P &amp; L Sections'!$AI$33,'P &amp; L Sections'!$AL$33,'P &amp; L Sections'!$AM$33,'P &amp; L Sections'!$AP$33,'P &amp; L Sections'!$AQ$33,'P &amp; L Sections'!$AT$33,'P &amp; L Sections'!$AU$33,'P &amp; L Sections'!$AX$33,'P &amp; L Sections'!$AY$33,'P &amp; L Sections'!$BB$33,'P &amp; L Sections'!$BC$33,'P &amp; L Sections'!$BD$33,'P &amp; L Sections'!$BE$33,'P &amp; L Sections'!$BF$33,'P &amp; L Sections'!$BG$33</definedName>
    <definedName function="false" hidden="false" localSheetId="4" name="QB_FORMULA_47" vbProcedure="false">'P &amp; L Sections'!$J$34,'P &amp; L Sections'!$K$34,'P &amp; L Sections'!$N$34,'P &amp; L Sections'!$O$34,'P &amp; L Sections'!$R$34,'P &amp; L Sections'!$S$34,'P &amp; L Sections'!$V$34,'P &amp; L Sections'!$W$34,'P &amp; L Sections'!$Z$34,'P &amp; L Sections'!$AA$34,'P &amp; L Sections'!$AD$34,'P &amp; L Sections'!$AE$34,'P &amp; L Sections'!$AH$34,'P &amp; L Sections'!$AI$34,'P &amp; L Sections'!$AL$34,'P &amp; L Sections'!$AM$34</definedName>
    <definedName function="false" hidden="false" localSheetId="4" name="QB_FORMULA_48" vbProcedure="false">'P &amp; L Sections'!$AP$34,'P &amp; L Sections'!$AQ$34,'P &amp; L Sections'!$AT$34,'P &amp; L Sections'!$AU$34,'P &amp; L Sections'!$AX$34,'P &amp; L Sections'!$AY$34,'P &amp; L Sections'!$BB$34,'P &amp; L Sections'!$BC$34,'P &amp; L Sections'!$BD$34,'P &amp; L Sections'!$BE$34,'P &amp; L Sections'!$BF$34,'P &amp; L Sections'!$BG$34,'P &amp; L Sections'!$H$35,'P &amp; L Sections'!$I$35,'P &amp; L Sections'!$J$35,'P &amp; L Sections'!$K$35</definedName>
    <definedName function="false" hidden="false" localSheetId="4" name="QB_FORMULA_49" vbProcedure="false">'P &amp; L Sections'!$L$35,'P &amp; L Sections'!$M$35,'P &amp; L Sections'!$N$35,'P &amp; L Sections'!$O$35,'P &amp; L Sections'!$P$35,'P &amp; L Sections'!$Q$35,'P &amp; L Sections'!$R$35,'P &amp; L Sections'!$S$35,'P &amp; L Sections'!$T$35,'P &amp; L Sections'!$U$35,'P &amp; L Sections'!$V$35,'P &amp; L Sections'!$W$35,'P &amp; L Sections'!$X$35,'P &amp; L Sections'!$Y$35,'P &amp; L Sections'!$Z$35,'P &amp; L Sections'!$AA$35</definedName>
    <definedName function="false" hidden="false" localSheetId="4" name="QB_FORMULA_5" vbProcedure="false">'P &amp; L Sections'!$AF$8,'P &amp; L Sections'!$AG$8,'P &amp; L Sections'!$AH$8,'P &amp; L Sections'!$AI$8,'P &amp; L Sections'!$AJ$8,'P &amp; L Sections'!$AK$8,'P &amp; L Sections'!$AL$8,'P &amp; L Sections'!$AM$8,'P &amp; L Sections'!$AN$8,'P &amp; L Sections'!$AO$8,'P &amp; L Sections'!$AP$8,'P &amp; L Sections'!$AQ$8,'P &amp; L Sections'!$AR$8,'P &amp; L Sections'!$AS$8,'P &amp; L Sections'!$AT$8,'P &amp; L Sections'!$AU$8</definedName>
    <definedName function="false" hidden="false" localSheetId="4" name="QB_FORMULA_50" vbProcedure="false">'P &amp; L Sections'!$AB$35,'P &amp; L Sections'!$AC$35,'P &amp; L Sections'!$AD$35,'P &amp; L Sections'!$AE$35,'P &amp; L Sections'!$AF$35,'P &amp; L Sections'!$AG$35,'P &amp; L Sections'!$AH$35,'P &amp; L Sections'!$AI$35,'P &amp; L Sections'!$AJ$35,'P &amp; L Sections'!$AK$35,'P &amp; L Sections'!$AL$35,'P &amp; L Sections'!$AM$35,'P &amp; L Sections'!$AN$35,'P &amp; L Sections'!$AO$35,'P &amp; L Sections'!$AP$35,'P &amp; L Sections'!$AQ$35</definedName>
    <definedName function="false" hidden="false" localSheetId="4" name="QB_FORMULA_51" vbProcedure="false">'P &amp; L Sections'!$AR$35,'P &amp; L Sections'!$AS$35,'P &amp; L Sections'!$AT$35,'P &amp; L Sections'!$AU$35,'P &amp; L Sections'!$AV$35,'P &amp; L Sections'!$AW$35,'P &amp; L Sections'!$AX$35,'P &amp; L Sections'!$AY$35,'P &amp; L Sections'!$AZ$35,'P &amp; L Sections'!$BA$35,'P &amp; L Sections'!$BB$35,'P &amp; L Sections'!$BC$35,'P &amp; L Sections'!$BD$35,'P &amp; L Sections'!$BE$35,'P &amp; L Sections'!$BF$35,'P &amp; L Sections'!$BG$35</definedName>
    <definedName function="false" hidden="false" localSheetId="4" name="QB_FORMULA_52" vbProcedure="false">'P &amp; L Sections'!$J$37,'P &amp; L Sections'!$K$37,'P &amp; L Sections'!$N$37,'P &amp; L Sections'!$O$37,'P &amp; L Sections'!$R$37,'P &amp; L Sections'!$S$37,'P &amp; L Sections'!$V$37,'P &amp; L Sections'!$W$37,'P &amp; L Sections'!$Z$37,'P &amp; L Sections'!$AA$37,'P &amp; L Sections'!$AD$37,'P &amp; L Sections'!$AE$37,'P &amp; L Sections'!$AH$37,'P &amp; L Sections'!$AI$37,'P &amp; L Sections'!$AL$37,'P &amp; L Sections'!$AM$37</definedName>
    <definedName function="false" hidden="false" localSheetId="4" name="QB_FORMULA_53" vbProcedure="false">'P &amp; L Sections'!$AP$37,'P &amp; L Sections'!$AQ$37,'P &amp; L Sections'!$AT$37,'P &amp; L Sections'!$AU$37,'P &amp; L Sections'!$AX$37,'P &amp; L Sections'!$AY$37,'P &amp; L Sections'!$BB$37,'P &amp; L Sections'!$BC$37,'P &amp; L Sections'!$BD$37,'P &amp; L Sections'!$BE$37,'P &amp; L Sections'!$BF$37,'P &amp; L Sections'!$BG$37,'P &amp; L Sections'!$J$38,'P &amp; L Sections'!$K$38,'P &amp; L Sections'!$N$38,'P &amp; L Sections'!$O$38</definedName>
    <definedName function="false" hidden="false" localSheetId="4" name="QB_FORMULA_54" vbProcedure="false">'P &amp; L Sections'!$R$38,'P &amp; L Sections'!$S$38,'P &amp; L Sections'!$V$38,'P &amp; L Sections'!$W$38,'P &amp; L Sections'!$Z$38,'P &amp; L Sections'!$AA$38,'P &amp; L Sections'!$AD$38,'P &amp; L Sections'!$AE$38,'P &amp; L Sections'!$AH$38,'P &amp; L Sections'!$AI$38,'P &amp; L Sections'!$AL$38,'P &amp; L Sections'!$AM$38,'P &amp; L Sections'!$AP$38,'P &amp; L Sections'!$AQ$38,'P &amp; L Sections'!$AT$38,'P &amp; L Sections'!$AU$38</definedName>
    <definedName function="false" hidden="false" localSheetId="4" name="QB_FORMULA_55" vbProcedure="false">'P &amp; L Sections'!$AX$38,'P &amp; L Sections'!$AY$38,'P &amp; L Sections'!$BB$38,'P &amp; L Sections'!$BC$38,'P &amp; L Sections'!$BD$38,'P &amp; L Sections'!$BE$38,'P &amp; L Sections'!$BF$38,'P &amp; L Sections'!$BG$38,'P &amp; L Sections'!$J$39,'P &amp; L Sections'!$K$39,'P &amp; L Sections'!$N$39,'P &amp; L Sections'!$O$39,'P &amp; L Sections'!$R$39,'P &amp; L Sections'!$S$39,'P &amp; L Sections'!$V$39,'P &amp; L Sections'!$W$39</definedName>
    <definedName function="false" hidden="false" localSheetId="4" name="QB_FORMULA_56" vbProcedure="false">'P &amp; L Sections'!$Z$39,'P &amp; L Sections'!$AA$39,'P &amp; L Sections'!$AD$39,'P &amp; L Sections'!$AE$39,'P &amp; L Sections'!$AH$39,'P &amp; L Sections'!$AI$39,'P &amp; L Sections'!$AL$39,'P &amp; L Sections'!$AM$39,'P &amp; L Sections'!$AP$39,'P &amp; L Sections'!$AQ$39,'P &amp; L Sections'!$AT$39,'P &amp; L Sections'!$AU$39,'P &amp; L Sections'!$AX$39,'P &amp; L Sections'!$AY$39,'P &amp; L Sections'!$BB$39,'P &amp; L Sections'!$BC$39</definedName>
    <definedName function="false" hidden="false" localSheetId="4" name="QB_FORMULA_57" vbProcedure="false">'P &amp; L Sections'!$BD$39,'P &amp; L Sections'!$BE$39,'P &amp; L Sections'!$BF$39,'P &amp; L Sections'!$BG$39,'P &amp; L Sections'!$H$40,'P &amp; L Sections'!$I$40,'P &amp; L Sections'!$J$40,'P &amp; L Sections'!$K$40,'P &amp; L Sections'!$L$40,'P &amp; L Sections'!$M$40,'P &amp; L Sections'!$N$40,'P &amp; L Sections'!$O$40,'P &amp; L Sections'!$P$40,'P &amp; L Sections'!$Q$40,'P &amp; L Sections'!$R$40,'P &amp; L Sections'!$S$40</definedName>
    <definedName function="false" hidden="false" localSheetId="4" name="QB_FORMULA_58" vbProcedure="false">'P &amp; L Sections'!$T$40,'P &amp; L Sections'!$U$40,'P &amp; L Sections'!$V$40,'P &amp; L Sections'!$W$40,'P &amp; L Sections'!$X$40,'P &amp; L Sections'!$Y$40,'P &amp; L Sections'!$Z$40,'P &amp; L Sections'!$AA$40,'P &amp; L Sections'!$AB$40,'P &amp; L Sections'!$AC$40,'P &amp; L Sections'!$AD$40,'P &amp; L Sections'!$AE$40,'P &amp; L Sections'!$AF$40,'P &amp; L Sections'!$AG$40,'P &amp; L Sections'!$AH$40,'P &amp; L Sections'!$AI$40</definedName>
    <definedName function="false" hidden="false" localSheetId="4" name="QB_FORMULA_59" vbProcedure="false">'P &amp; L Sections'!$AJ$40,'P &amp; L Sections'!$AK$40,'P &amp; L Sections'!$AL$40,'P &amp; L Sections'!$AM$40,'P &amp; L Sections'!$AN$40,'P &amp; L Sections'!$AO$40,'P &amp; L Sections'!$AP$40,'P &amp; L Sections'!$AQ$40,'P &amp; L Sections'!$AR$40,'P &amp; L Sections'!$AS$40,'P &amp; L Sections'!$AT$40,'P &amp; L Sections'!$AU$40,'P &amp; L Sections'!$AV$40,'P &amp; L Sections'!$AW$40,'P &amp; L Sections'!$AX$40,'P &amp; L Sections'!$AY$40</definedName>
    <definedName function="false" hidden="false" localSheetId="4" name="QB_FORMULA_6" vbProcedure="false">'P &amp; L Sections'!$AV$8,'P &amp; L Sections'!$AW$8,'P &amp; L Sections'!$AX$8,'P &amp; L Sections'!$AY$8,'P &amp; L Sections'!$AZ$8,'P &amp; L Sections'!$BA$8,'P &amp; L Sections'!$BB$8,'P &amp; L Sections'!$BC$8,'P &amp; L Sections'!$BD$8,'P &amp; L Sections'!$BE$8,'P &amp; L Sections'!$BF$8,'P &amp; L Sections'!$BG$8,'P &amp; L Sections'!$J$10,'P &amp; L Sections'!$K$10,'P &amp; L Sections'!$N$10,'P &amp; L Sections'!$O$10</definedName>
    <definedName function="false" hidden="false" localSheetId="4" name="QB_FORMULA_60" vbProcedure="false">'P &amp; L Sections'!$AZ$40,'P &amp; L Sections'!$BA$40,'P &amp; L Sections'!$BB$40,'P &amp; L Sections'!$BC$40,'P &amp; L Sections'!$BD$40,'P &amp; L Sections'!$BE$40,'P &amp; L Sections'!$BF$40,'P &amp; L Sections'!$BG$40,'P &amp; L Sections'!$H$41,'P &amp; L Sections'!$I$41,'P &amp; L Sections'!$J$41,'P &amp; L Sections'!$K$41,'P &amp; L Sections'!$L$41,'P &amp; L Sections'!$M$41,'P &amp; L Sections'!$N$41,'P &amp; L Sections'!$O$41</definedName>
    <definedName function="false" hidden="false" localSheetId="4" name="QB_FORMULA_61" vbProcedure="false">'P &amp; L Sections'!$P$41,'P &amp; L Sections'!$Q$41,'P &amp; L Sections'!$R$41,'P &amp; L Sections'!$S$41,'P &amp; L Sections'!$T$41,'P &amp; L Sections'!$U$41,'P &amp; L Sections'!$V$41,'P &amp; L Sections'!$W$41,'P &amp; L Sections'!$X$41,'P &amp; L Sections'!$Y$41,'P &amp; L Sections'!$Z$41,'P &amp; L Sections'!$AA$41,'P &amp; L Sections'!$AB$41,'P &amp; L Sections'!$AC$41,'P &amp; L Sections'!$AD$41,'P &amp; L Sections'!$AE$41</definedName>
    <definedName function="false" hidden="false" localSheetId="4" name="QB_FORMULA_62" vbProcedure="false">'P &amp; L Sections'!$AF$41,'P &amp; L Sections'!$AG$41,'P &amp; L Sections'!$AH$41,'P &amp; L Sections'!$AI$41,'P &amp; L Sections'!$AJ$41,'P &amp; L Sections'!$AK$41,'P &amp; L Sections'!$AL$41,'P &amp; L Sections'!$AM$41,'P &amp; L Sections'!$AN$41,'P &amp; L Sections'!$AO$41,'P &amp; L Sections'!$AP$41,'P &amp; L Sections'!$AQ$41,'P &amp; L Sections'!$AR$41,'P &amp; L Sections'!$AS$41,'P &amp; L Sections'!$AT$41,'P &amp; L Sections'!$AU$41</definedName>
    <definedName function="false" hidden="false" localSheetId="4" name="QB_FORMULA_63" vbProcedure="false">'P &amp; L Sections'!$AV$41,'P &amp; L Sections'!$AW$41,'P &amp; L Sections'!$AX$41,'P &amp; L Sections'!$AY$41,'P &amp; L Sections'!$AZ$41,'P &amp; L Sections'!$BA$41,'P &amp; L Sections'!$BB$41,'P &amp; L Sections'!$BC$41,'P &amp; L Sections'!$BD$41,'P &amp; L Sections'!$BE$41,'P &amp; L Sections'!$BF$41,'P &amp; L Sections'!$BG$41,'P &amp; L Sections'!$J$42,'P &amp; L Sections'!$K$42,'P &amp; L Sections'!$N$42,'P &amp; L Sections'!$O$42</definedName>
    <definedName function="false" hidden="false" localSheetId="4" name="QB_FORMULA_64" vbProcedure="false">'P &amp; L Sections'!$R$42,'P &amp; L Sections'!$S$42,'P &amp; L Sections'!$V$42,'P &amp; L Sections'!$W$42,'P &amp; L Sections'!$Z$42,'P &amp; L Sections'!$AA$42,'P &amp; L Sections'!$AD$42,'P &amp; L Sections'!$AE$42,'P &amp; L Sections'!$AH$42,'P &amp; L Sections'!$AI$42,'P &amp; L Sections'!$AL$42,'P &amp; L Sections'!$AM$42,'P &amp; L Sections'!$AP$42,'P &amp; L Sections'!$AQ$42,'P &amp; L Sections'!$AT$42,'P &amp; L Sections'!$AU$42</definedName>
    <definedName function="false" hidden="false" localSheetId="4" name="QB_FORMULA_65" vbProcedure="false">'P &amp; L Sections'!$AX$42,'P &amp; L Sections'!$AY$42,'P &amp; L Sections'!$BB$42,'P &amp; L Sections'!$BC$42,'P &amp; L Sections'!$BD$42,'P &amp; L Sections'!$BE$42,'P &amp; L Sections'!$BF$42,'P &amp; L Sections'!$BG$42,'P &amp; L Sections'!$H$43,'P &amp; L Sections'!$I$43,'P &amp; L Sections'!$J$43,'P &amp; L Sections'!$K$43,'P &amp; L Sections'!$L$43,'P &amp; L Sections'!$M$43,'P &amp; L Sections'!$N$43,'P &amp; L Sections'!$O$43</definedName>
    <definedName function="false" hidden="false" localSheetId="4" name="QB_FORMULA_66" vbProcedure="false">'P &amp; L Sections'!$P$43,'P &amp; L Sections'!$Q$43,'P &amp; L Sections'!$R$43,'P &amp; L Sections'!$S$43,'P &amp; L Sections'!$T$43,'P &amp; L Sections'!$U$43,'P &amp; L Sections'!$V$43,'P &amp; L Sections'!$W$43,'P &amp; L Sections'!$X$43,'P &amp; L Sections'!$Y$43,'P &amp; L Sections'!$Z$43,'P &amp; L Sections'!$AA$43,'P &amp; L Sections'!$AB$43,'P &amp; L Sections'!$AC$43,'P &amp; L Sections'!$AD$43,'P &amp; L Sections'!$AE$43</definedName>
    <definedName function="false" hidden="false" localSheetId="4" name="QB_FORMULA_67" vbProcedure="false">'P &amp; L Sections'!$AF$43,'P &amp; L Sections'!$AG$43,'P &amp; L Sections'!$AH$43,'P &amp; L Sections'!$AI$43,'P &amp; L Sections'!$AJ$43,'P &amp; L Sections'!$AK$43,'P &amp; L Sections'!$AL$43,'P &amp; L Sections'!$AM$43,'P &amp; L Sections'!$AN$43,'P &amp; L Sections'!$AO$43,'P &amp; L Sections'!$AP$43,'P &amp; L Sections'!$AQ$43,'P &amp; L Sections'!$AR$43,'P &amp; L Sections'!$AS$43,'P &amp; L Sections'!$AT$43,'P &amp; L Sections'!$AU$43</definedName>
    <definedName function="false" hidden="false" localSheetId="4" name="QB_FORMULA_68" vbProcedure="false">'P &amp; L Sections'!$AV$43,'P &amp; L Sections'!$AW$43,'P &amp; L Sections'!$AX$43,'P &amp; L Sections'!$AY$43,'P &amp; L Sections'!$AZ$43,'P &amp; L Sections'!$BA$43,'P &amp; L Sections'!$BB$43,'P &amp; L Sections'!$BC$43,'P &amp; L Sections'!$BD$43,'P &amp; L Sections'!$BE$43,'P &amp; L Sections'!$BF$43,'P &amp; L Sections'!$BG$43,'P &amp; L Sections'!$H$44,'P &amp; L Sections'!$I$44,'P &amp; L Sections'!$J$44,'P &amp; L Sections'!$K$44</definedName>
    <definedName function="false" hidden="false" localSheetId="4" name="QB_FORMULA_69" vbProcedure="false">'P &amp; L Sections'!$L$44,'P &amp; L Sections'!$M$44,'P &amp; L Sections'!$N$44,'P &amp; L Sections'!$O$44,'P &amp; L Sections'!$P$44,'P &amp; L Sections'!$Q$44,'P &amp; L Sections'!$R$44,'P &amp; L Sections'!$S$44,'P &amp; L Sections'!$T$44,'P &amp; L Sections'!$U$44,'P &amp; L Sections'!$V$44,'P &amp; L Sections'!$W$44,'P &amp; L Sections'!$X$44,'P &amp; L Sections'!$Y$44,'P &amp; L Sections'!$Z$44,'P &amp; L Sections'!$AA$44</definedName>
    <definedName function="false" hidden="false" localSheetId="4" name="QB_FORMULA_7" vbProcedure="false">'P &amp; L Sections'!$R$10,'P &amp; L Sections'!$S$10,'P &amp; L Sections'!$V$10,'P &amp; L Sections'!$W$10,'P &amp; L Sections'!$Z$10,'P &amp; L Sections'!$AA$10,'P &amp; L Sections'!$AD$10,'P &amp; L Sections'!$AE$10,'P &amp; L Sections'!$AH$10,'P &amp; L Sections'!$AI$10,'P &amp; L Sections'!$AL$10,'P &amp; L Sections'!$AM$10,'P &amp; L Sections'!$AP$10,'P &amp; L Sections'!$AQ$10,'P &amp; L Sections'!$AT$10,'P &amp; L Sections'!$AU$10</definedName>
    <definedName function="false" hidden="false" localSheetId="4" name="QB_FORMULA_70" vbProcedure="false">'P &amp; L Sections'!$AB$44,'P &amp; L Sections'!$AC$44,'P &amp; L Sections'!$AD$44,'P &amp; L Sections'!$AE$44,'P &amp; L Sections'!$AF$44,'P &amp; L Sections'!$AG$44,'P &amp; L Sections'!$AH$44,'P &amp; L Sections'!$AI$44,'P &amp; L Sections'!$AJ$44,'P &amp; L Sections'!$AK$44,'P &amp; L Sections'!$AL$44,'P &amp; L Sections'!$AM$44,'P &amp; L Sections'!$AN$44,'P &amp; L Sections'!$AO$44,'P &amp; L Sections'!$AP$44,'P &amp; L Sections'!$AQ$44</definedName>
    <definedName function="false" hidden="false" localSheetId="4" name="QB_FORMULA_71" vbProcedure="false">'P &amp; L Sections'!$AR$44,'P &amp; L Sections'!$AS$44,'P &amp; L Sections'!$AT$44,'P &amp; L Sections'!$AU$44,'P &amp; L Sections'!$AV$44,'P &amp; L Sections'!$AW$44,'P &amp; L Sections'!$AX$44,'P &amp; L Sections'!$AY$44,'P &amp; L Sections'!$AZ$44,'P &amp; L Sections'!$BA$44,'P &amp; L Sections'!$BB$44,'P &amp; L Sections'!$BC$44,'P &amp; L Sections'!$BD$44,'P &amp; L Sections'!$BE$44,'P &amp; L Sections'!$BF$44,'P &amp; L Sections'!$BG$44</definedName>
    <definedName function="false" hidden="false" localSheetId="4" name="QB_FORMULA_72" vbProcedure="false">'P &amp; L Sections'!$H$45,'P &amp; L Sections'!$I$45,'P &amp; L Sections'!$J$45,'P &amp; L Sections'!$K$45,'P &amp; L Sections'!$L$45,'P &amp; L Sections'!$M$45,'P &amp; L Sections'!$N$45,'P &amp; L Sections'!$O$45,'P &amp; L Sections'!$P$45,'P &amp; L Sections'!$Q$45,'P &amp; L Sections'!$R$45,'P &amp; L Sections'!$S$45,'P &amp; L Sections'!$T$45,'P &amp; L Sections'!$U$45,'P &amp; L Sections'!$V$45,'P &amp; L Sections'!$W$45</definedName>
    <definedName function="false" hidden="false" localSheetId="4" name="QB_FORMULA_73" vbProcedure="false">'P &amp; L Sections'!$X$45,'P &amp; L Sections'!$Y$45,'P &amp; L Sections'!$Z$45,'P &amp; L Sections'!$AA$45,'P &amp; L Sections'!$AB$45,'P &amp; L Sections'!$AC$45,'P &amp; L Sections'!$AD$45,'P &amp; L Sections'!$AE$45,'P &amp; L Sections'!$AF$45,'P &amp; L Sections'!$AG$45,'P &amp; L Sections'!$AH$45,'P &amp; L Sections'!$AI$45,'P &amp; L Sections'!$AJ$45,'P &amp; L Sections'!$AK$45,'P &amp; L Sections'!$AL$45,'P &amp; L Sections'!$AM$45</definedName>
    <definedName function="false" hidden="false" localSheetId="4" name="QB_FORMULA_74" vbProcedure="false">'P &amp; L Sections'!$AN$45,'P &amp; L Sections'!$AO$45,'P &amp; L Sections'!$AP$45,'P &amp; L Sections'!$AQ$45,'P &amp; L Sections'!$AR$45,'P &amp; L Sections'!$AS$45,'P &amp; L Sections'!$AT$45,'P &amp; L Sections'!$AU$45,'P &amp; L Sections'!$AV$45,'P &amp; L Sections'!$AW$45,'P &amp; L Sections'!$AX$45,'P &amp; L Sections'!$AY$45,'P &amp; L Sections'!$AZ$45,'P &amp; L Sections'!$BA$45,'P &amp; L Sections'!$BB$45,'P &amp; L Sections'!$BC$45</definedName>
    <definedName function="false" hidden="false" localSheetId="4" name="QB_FORMULA_75" vbProcedure="false">'P &amp; L Sections'!$BD$45,'P &amp; L Sections'!$BE$45,'P &amp; L Sections'!$BF$45,'P &amp; L Sections'!$BG$45</definedName>
    <definedName function="false" hidden="false" localSheetId="4" name="QB_FORMULA_8" vbProcedure="false">'P &amp; L Sections'!$AX$10,'P &amp; L Sections'!$AY$10,'P &amp; L Sections'!$BB$10,'P &amp; L Sections'!$BC$10,'P &amp; L Sections'!$BD$10,'P &amp; L Sections'!$BE$10,'P &amp; L Sections'!$BF$10,'P &amp; L Sections'!$BG$10,'P &amp; L Sections'!$H$11,'P &amp; L Sections'!$I$11,'P &amp; L Sections'!$J$11,'P &amp; L Sections'!$K$11,'P &amp; L Sections'!$L$11,'P &amp; L Sections'!$M$11,'P &amp; L Sections'!$N$11,'P &amp; L Sections'!$O$11</definedName>
    <definedName function="false" hidden="false" localSheetId="4" name="QB_FORMULA_9" vbProcedure="false">'P &amp; L Sections'!$P$11,'P &amp; L Sections'!$Q$11,'P &amp; L Sections'!$R$11,'P &amp; L Sections'!$S$11,'P &amp; L Sections'!$T$11,'P &amp; L Sections'!$U$11,'P &amp; L Sections'!$V$11,'P &amp; L Sections'!$W$11,'P &amp; L Sections'!$X$11,'P &amp; L Sections'!$Y$11,'P &amp; L Sections'!$Z$11,'P &amp; L Sections'!$AA$11,'P &amp; L Sections'!$AB$11,'P &amp; L Sections'!$AC$11,'P &amp; L Sections'!$AD$11,'P &amp; L Sections'!$AE$11</definedName>
    <definedName function="false" hidden="false" localSheetId="4" name="QB_ROW_106260" vbProcedure="false">'P &amp; L Sections'!$G$34</definedName>
    <definedName function="false" hidden="false" localSheetId="4" name="QB_ROW_108260" vbProcedure="false">'P &amp; L Sections'!$G$38</definedName>
    <definedName function="false" hidden="false" localSheetId="4" name="QB_ROW_11040" vbProcedure="false">'P &amp; L Sections'!$E$6</definedName>
    <definedName function="false" hidden="false" localSheetId="4" name="QB_ROW_112250" vbProcedure="false">'P &amp; L Sections'!$F$10</definedName>
    <definedName function="false" hidden="false" localSheetId="4" name="QB_ROW_11340" vbProcedure="false">'P &amp; L Sections'!$E$8</definedName>
    <definedName function="false" hidden="false" localSheetId="4" name="QB_ROW_127260" vbProcedure="false">'P &amp; L Sections'!$G$29</definedName>
    <definedName function="false" hidden="false" localSheetId="4" name="QB_ROW_128240" vbProcedure="false">'P &amp; L Sections'!$E$42</definedName>
    <definedName function="false" hidden="false" localSheetId="4" name="QB_ROW_132040" vbProcedure="false">'P &amp; L Sections'!$E$15</definedName>
    <definedName function="false" hidden="false" localSheetId="4" name="QB_ROW_132340" vbProcedure="false">'P &amp; L Sections'!$E$41</definedName>
    <definedName function="false" hidden="false" localSheetId="4" name="QB_ROW_14250" vbProcedure="false">'P &amp; L Sections'!$F$7</definedName>
    <definedName function="false" hidden="false" localSheetId="4" name="QB_ROW_18301" vbProcedure="false">'P &amp; L Sections'!$A$45</definedName>
    <definedName function="false" hidden="false" localSheetId="4" name="QB_ROW_19011" vbProcedure="false">'P &amp; L Sections'!$B$3</definedName>
    <definedName function="false" hidden="false" localSheetId="4" name="QB_ROW_19311" vbProcedure="false">'P &amp; L Sections'!$B$44</definedName>
    <definedName function="false" hidden="false" localSheetId="4" name="QB_ROW_20031" vbProcedure="false">'P &amp; L Sections'!$D$4</definedName>
    <definedName function="false" hidden="false" localSheetId="4" name="QB_ROW_20331" vbProcedure="false">'P &amp; L Sections'!$D$12</definedName>
    <definedName function="false" hidden="false" localSheetId="4" name="QB_ROW_21031" vbProcedure="false">'P &amp; L Sections'!$D$14</definedName>
    <definedName function="false" hidden="false" localSheetId="4" name="QB_ROW_21040" vbProcedure="false">'P &amp; L Sections'!$E$9</definedName>
    <definedName function="false" hidden="false" localSheetId="4" name="QB_ROW_21331" vbProcedure="false">'P &amp; L Sections'!$D$43</definedName>
    <definedName function="false" hidden="false" localSheetId="4" name="QB_ROW_21340" vbProcedure="false">'P &amp; L Sections'!$E$11</definedName>
    <definedName function="false" hidden="false" localSheetId="4" name="QB_ROW_26050" vbProcedure="false">'P &amp; L Sections'!$F$20</definedName>
    <definedName function="false" hidden="false" localSheetId="4" name="QB_ROW_26350" vbProcedure="false">'P &amp; L Sections'!$F$23</definedName>
    <definedName function="false" hidden="false" localSheetId="4" name="QB_ROW_29260" vbProcedure="false">'P &amp; L Sections'!$G$22</definedName>
    <definedName function="false" hidden="false" localSheetId="4" name="QB_ROW_30050" vbProcedure="false">'P &amp; L Sections'!$F$24</definedName>
    <definedName function="false" hidden="false" localSheetId="4" name="QB_ROW_30350" vbProcedure="false">'P &amp; L Sections'!$F$26</definedName>
    <definedName function="false" hidden="false" localSheetId="4" name="QB_ROW_36050" vbProcedure="false">'P &amp; L Sections'!$F$27</definedName>
    <definedName function="false" hidden="false" localSheetId="4" name="QB_ROW_36350" vbProcedure="false">'P &amp; L Sections'!$F$31</definedName>
    <definedName function="false" hidden="false" localSheetId="4" name="QB_ROW_40260" vbProcedure="false">'P &amp; L Sections'!$G$30</definedName>
    <definedName function="false" hidden="false" localSheetId="4" name="QB_ROW_42050" vbProcedure="false">'P &amp; L Sections'!$F$32</definedName>
    <definedName function="false" hidden="false" localSheetId="4" name="QB_ROW_42350" vbProcedure="false">'P &amp; L Sections'!$F$35</definedName>
    <definedName function="false" hidden="false" localSheetId="4" name="QB_ROW_45050" vbProcedure="false">'P &amp; L Sections'!$F$36</definedName>
    <definedName function="false" hidden="false" localSheetId="4" name="QB_ROW_45350" vbProcedure="false">'P &amp; L Sections'!$F$40</definedName>
    <definedName function="false" hidden="false" localSheetId="4" name="QB_ROW_46260" vbProcedure="false">'P &amp; L Sections'!$G$37</definedName>
    <definedName function="false" hidden="false" localSheetId="4" name="QB_ROW_47260" vbProcedure="false">'P &amp; L Sections'!$G$39</definedName>
    <definedName function="false" hidden="false" localSheetId="4" name="QB_ROW_52050" vbProcedure="false">'P &amp; L Sections'!$F$16</definedName>
    <definedName function="false" hidden="false" localSheetId="4" name="QB_ROW_52350" vbProcedure="false">'P &amp; L Sections'!$F$19</definedName>
    <definedName function="false" hidden="false" localSheetId="4" name="QB_ROW_62260" vbProcedure="false">'P &amp; L Sections'!$G$18</definedName>
    <definedName function="false" hidden="false" localSheetId="4" name="QB_ROW_64260" vbProcedure="false">'P &amp; L Sections'!$G$17</definedName>
    <definedName function="false" hidden="false" localSheetId="4" name="QB_ROW_67240" vbProcedure="false">'P &amp; L Sections'!$E$5</definedName>
    <definedName function="false" hidden="false" localSheetId="4" name="QB_ROW_70260" vbProcedure="false">'P &amp; L Sections'!$G$33</definedName>
    <definedName function="false" hidden="false" localSheetId="4" name="QB_ROW_86321" vbProcedure="false">'P &amp; L Sections'!$C$13</definedName>
    <definedName function="false" hidden="false" localSheetId="4" name="QB_ROW_87260" vbProcedure="false">'P &amp; L Sections'!$G$21</definedName>
    <definedName function="false" hidden="false" localSheetId="4" name="QB_ROW_89260" vbProcedure="false">'P &amp; L Sections'!$G$28</definedName>
    <definedName function="false" hidden="false" localSheetId="4" name="QB_ROW_96260" vbProcedure="false">'P &amp; L Sections'!$G$25</definedName>
    <definedName function="false" hidden="false" localSheetId="5" name="QBCANSUPPORTUPDATE" vbProcedure="false">TRUE()</definedName>
    <definedName function="false" hidden="false" localSheetId="5" name="QBCOMPANYFILENAME" vbProcedure="false">"C:\Users\maryv\OneDrive\Documents\Qbox\The Bookkeeping Collaborative, LLC\TBC\OPHA.QBW"</definedName>
    <definedName function="false" hidden="false" localSheetId="5" name="QBENDDATE" vbProcedure="false">20211231</definedName>
    <definedName function="false" hidden="false" localSheetId="5" name="QBHEADERSONSCREEN" vbProcedure="false">FALSE()</definedName>
    <definedName function="false" hidden="false" localSheetId="5" name="QBMETADATASIZE" vbProcedure="false">5931</definedName>
    <definedName function="false" hidden="false" localSheetId="5" name="QBPRESERVECOLOR" vbProcedure="false">TRUE()</definedName>
    <definedName function="false" hidden="false" localSheetId="5" name="QBPRESERVEFONT" vbProcedure="false">TRUE()</definedName>
    <definedName function="false" hidden="false" localSheetId="5" name="QBPRESERVEROWHEIGHT" vbProcedure="false">FALSE()</definedName>
    <definedName function="false" hidden="false" localSheetId="5" name="QBPRESERVESPACE" vbProcedure="false">FALSE()</definedName>
    <definedName function="false" hidden="false" localSheetId="5" name="QBREPORTCOLAXIS" vbProcedure="false">19</definedName>
    <definedName function="false" hidden="false" localSheetId="5" name="QBREPORTCOMPANYID" vbProcedure="false">"d0d0c3c5b98c4514af5c7681b0addb8d"</definedName>
    <definedName function="false" hidden="false" localSheetId="5" name="QBREPORTCOMPARECOL_ANNUALBUDGET" vbProcedure="false">FALSE()</definedName>
    <definedName function="false" hidden="false" localSheetId="5" name="QBREPORTCOMPARECOL_AVGCOGS" vbProcedure="false">FALSE()</definedName>
    <definedName function="false" hidden="false" localSheetId="5" name="QBREPORTCOMPARECOL_AVGPRICE" vbProcedure="false">FALSE()</definedName>
    <definedName function="false" hidden="false" localSheetId="5" name="QBREPORTCOMPARECOL_BUDDIFF" vbProcedure="false">FALSE()</definedName>
    <definedName function="false" hidden="false" localSheetId="5" name="QBREPORTCOMPARECOL_BUDGET" vbProcedure="false">FALSE()</definedName>
    <definedName function="false" hidden="false" localSheetId="5" name="QBREPORTCOMPARECOL_BUDPCT" vbProcedure="false">FALSE()</definedName>
    <definedName function="false" hidden="false" localSheetId="5" name="QBREPORTCOMPARECOL_COGS" vbProcedure="false">FALSE()</definedName>
    <definedName function="false" hidden="false" localSheetId="5" name="QBREPORTCOMPARECOL_EXCLUDEAMOUNT" vbProcedure="false">FALSE()</definedName>
    <definedName function="false" hidden="false" localSheetId="5" name="QBREPORTCOMPARECOL_EXCLUDECURPERIOD" vbProcedure="false">FALSE()</definedName>
    <definedName function="false" hidden="false" localSheetId="5" name="QBREPORTCOMPARECOL_FORECAST" vbProcedure="false">FALSE()</definedName>
    <definedName function="false" hidden="false" localSheetId="5" name="QBREPORTCOMPARECOL_GROSSMARGIN" vbProcedure="false">FALSE()</definedName>
    <definedName function="false" hidden="false" localSheetId="5" name="QBREPORTCOMPARECOL_GROSSMARGINPCT" vbProcedure="false">FALSE()</definedName>
    <definedName function="false" hidden="false" localSheetId="5" name="QBREPORTCOMPARECOL_HOURS" vbProcedure="false">FALSE()</definedName>
    <definedName function="false" hidden="false" localSheetId="5" name="QBREPORTCOMPARECOL_PCTCOL" vbProcedure="false">FALSE()</definedName>
    <definedName function="false" hidden="false" localSheetId="5" name="QBREPORTCOMPARECOL_PCTEXPENSE" vbProcedure="false">FALSE()</definedName>
    <definedName function="false" hidden="false" localSheetId="5" name="QBREPORTCOMPARECOL_PCTINCOME" vbProcedure="false">FALSE()</definedName>
    <definedName function="false" hidden="false" localSheetId="5" name="QBREPORTCOMPARECOL_PCTOFSALES" vbProcedure="false">FALSE()</definedName>
    <definedName function="false" hidden="false" localSheetId="5" name="QBREPORTCOMPARECOL_PCTROW" vbProcedure="false">FALSE()</definedName>
    <definedName function="false" hidden="false" localSheetId="5" name="QBREPORTCOMPARECOL_PPDIFF" vbProcedure="false">FALSE()</definedName>
    <definedName function="false" hidden="false" localSheetId="5" name="QBREPORTCOMPARECOL_PPPCT" vbProcedure="false">FALSE()</definedName>
    <definedName function="false" hidden="false" localSheetId="5" name="QBREPORTCOMPARECOL_PREVPERIOD" vbProcedure="false">FALSE()</definedName>
    <definedName function="false" hidden="false" localSheetId="5" name="QBREPORTCOMPARECOL_PREVYEAR" vbProcedure="false">FALSE()</definedName>
    <definedName function="false" hidden="false" localSheetId="5" name="QBREPORTCOMPARECOL_PYDIFF" vbProcedure="false">FALSE()</definedName>
    <definedName function="false" hidden="false" localSheetId="5" name="QBREPORTCOMPARECOL_PYPCT" vbProcedure="false">FALSE()</definedName>
    <definedName function="false" hidden="false" localSheetId="5" name="QBREPORTCOMPARECOL_QTY" vbProcedure="false">FALSE()</definedName>
    <definedName function="false" hidden="false" localSheetId="5" name="QBREPORTCOMPARECOL_RATE" vbProcedure="false">FALSE()</definedName>
    <definedName function="false" hidden="false" localSheetId="5" name="QBREPORTCOMPARECOL_TRIPBILLEDMILES" vbProcedure="false">FALSE()</definedName>
    <definedName function="false" hidden="false" localSheetId="5" name="QBREPORTCOMPARECOL_TRIPBILLINGAMOUNT" vbProcedure="false">FALSE()</definedName>
    <definedName function="false" hidden="false" localSheetId="5" name="QBREPORTCOMPARECOL_TRIPMILES" vbProcedure="false">FALSE()</definedName>
    <definedName function="false" hidden="false" localSheetId="5" name="QBREPORTCOMPARECOL_TRIPNOTBILLABLEMILES" vbProcedure="false">FALSE()</definedName>
    <definedName function="false" hidden="false" localSheetId="5" name="QBREPORTCOMPARECOL_TRIPTAXDEDUCTIBLEAMOUNT" vbProcedure="false">FALSE()</definedName>
    <definedName function="false" hidden="false" localSheetId="5" name="QBREPORTCOMPARECOL_TRIPUNBILLEDMILES" vbProcedure="false">FALSE()</definedName>
    <definedName function="false" hidden="false" localSheetId="5" name="QBREPORTCOMPARECOL_YTD" vbProcedure="false">FALSE()</definedName>
    <definedName function="false" hidden="false" localSheetId="5" name="QBREPORTCOMPARECOL_YTDBUDGET" vbProcedure="false">FALSE()</definedName>
    <definedName function="false" hidden="false" localSheetId="5" name="QBREPORTCOMPARECOL_YTDPCT" vbProcedure="false">FALSE()</definedName>
    <definedName function="false" hidden="false" localSheetId="5" name="QBREPORTROWAXIS" vbProcedure="false">11</definedName>
    <definedName function="false" hidden="false" localSheetId="5" name="QBREPORTSUBCOLAXIS" vbProcedure="false">0</definedName>
    <definedName function="false" hidden="false" localSheetId="5" name="QBREPORTTYPE" vbProcedure="false">3</definedName>
    <definedName function="false" hidden="false" localSheetId="5" name="QBROWHEADERS" vbProcedure="false">7</definedName>
    <definedName function="false" hidden="false" localSheetId="5" name="QBSTARTDATE" vbProcedure="false">20210101</definedName>
    <definedName function="false" hidden="false" localSheetId="5" name="QB_COLUMN_102200" vbProcedure="false">'P &amp; L by Program'!$X$1</definedName>
    <definedName function="false" hidden="false" localSheetId="5" name="QB_COLUMN_102201" vbProcedure="false">'P &amp; L by Program'!$X$2</definedName>
    <definedName function="false" hidden="false" localSheetId="5" name="QB_COLUMN_122200" vbProcedure="false">'P &amp; L by Program'!$R$1</definedName>
    <definedName function="false" hidden="false" localSheetId="5" name="QB_COLUMN_122201" vbProcedure="false">'P &amp; L by Program'!$R$2</definedName>
    <definedName function="false" hidden="false" localSheetId="5" name="QB_COLUMN_132200" vbProcedure="false">'P &amp; L by Program'!$L$1</definedName>
    <definedName function="false" hidden="false" localSheetId="5" name="QB_COLUMN_132201" vbProcedure="false">'P &amp; L by Program'!$L$2</definedName>
    <definedName function="false" hidden="false" localSheetId="5" name="QB_COLUMN_142200" vbProcedure="false">'P &amp; L by Program'!$M$1</definedName>
    <definedName function="false" hidden="false" localSheetId="5" name="QB_COLUMN_142201" vbProcedure="false">'P &amp; L by Program'!$M$2</definedName>
    <definedName function="false" hidden="false" localSheetId="5" name="QB_COLUMN_152200" vbProcedure="false">'P &amp; L by Program'!$W$1</definedName>
    <definedName function="false" hidden="false" localSheetId="5" name="QB_COLUMN_152201" vbProcedure="false">'P &amp; L by Program'!$W$2</definedName>
    <definedName function="false" hidden="false" localSheetId="5" name="QB_COLUMN_182200" vbProcedure="false">'P &amp; L by Program'!$N$1</definedName>
    <definedName function="false" hidden="false" localSheetId="5" name="QB_COLUMN_182201" vbProcedure="false">'P &amp; L by Program'!$N$2</definedName>
    <definedName function="false" hidden="false" localSheetId="5" name="QB_COLUMN_192200" vbProcedure="false">'P &amp; L by Program'!$V$1</definedName>
    <definedName function="false" hidden="false" localSheetId="5" name="QB_COLUMN_192201" vbProcedure="false">'P &amp; L by Program'!$V$2</definedName>
    <definedName function="false" hidden="false" localSheetId="5" name="QB_COLUMN_22101" vbProcedure="false">'P &amp; L by Program'!$H$2</definedName>
    <definedName function="false" hidden="false" localSheetId="5" name="QB_COLUMN_222200" vbProcedure="false">'P &amp; L by Program'!$Y$1</definedName>
    <definedName function="false" hidden="false" localSheetId="5" name="QB_COLUMN_222201" vbProcedure="false">'P &amp; L by Program'!$Y$2</definedName>
    <definedName function="false" hidden="false" localSheetId="5" name="QB_COLUMN_232200" vbProcedure="false">'P &amp; L by Program'!$Q$1</definedName>
    <definedName function="false" hidden="false" localSheetId="5" name="QB_COLUMN_232201" vbProcedure="false">'P &amp; L by Program'!$Q$2</definedName>
    <definedName function="false" hidden="false" localSheetId="5" name="QB_COLUMN_242200" vbProcedure="false">'P &amp; L by Program'!$K$1</definedName>
    <definedName function="false" hidden="false" localSheetId="5" name="QB_COLUMN_242201" vbProcedure="false">'P &amp; L by Program'!$K$2</definedName>
    <definedName function="false" hidden="false" localSheetId="5" name="QB_COLUMN_32101" vbProcedure="false">'P &amp; L by Program'!$J$2</definedName>
    <definedName function="false" hidden="false" localSheetId="5" name="QB_COLUMN_42200" vbProcedure="false">'P &amp; L by Program'!$O$1</definedName>
    <definedName function="false" hidden="false" localSheetId="5" name="QB_COLUMN_42201" vbProcedure="false">'P &amp; L by Program'!$O$2</definedName>
    <definedName function="false" hidden="false" localSheetId="5" name="QB_COLUMN_423011" vbProcedure="false">'P &amp; L by Program'!$AA$2</definedName>
    <definedName function="false" hidden="false" localSheetId="5" name="QB_COLUMN_43101" vbProcedure="false">'P &amp; L by Program'!$P$2</definedName>
    <definedName function="false" hidden="false" localSheetId="5" name="QB_COLUMN_52101" vbProcedure="false">'P &amp; L by Program'!$I$2</definedName>
    <definedName function="false" hidden="false" localSheetId="5" name="QB_COLUMN_63101" vbProcedure="false">'P &amp; L by Program'!$Z$2</definedName>
    <definedName function="false" hidden="false" localSheetId="5" name="QB_COLUMN_72200" vbProcedure="false">'P &amp; L by Program'!$S$1</definedName>
    <definedName function="false" hidden="false" localSheetId="5" name="QB_COLUMN_72201" vbProcedure="false">'P &amp; L by Program'!$S$2</definedName>
    <definedName function="false" hidden="false" localSheetId="5" name="QB_COLUMN_82200" vbProcedure="false">'P &amp; L by Program'!$T$1</definedName>
    <definedName function="false" hidden="false" localSheetId="5" name="QB_COLUMN_82201" vbProcedure="false">'P &amp; L by Program'!$T$2</definedName>
    <definedName function="false" hidden="false" localSheetId="5" name="QB_COLUMN_92200" vbProcedure="false">'P &amp; L by Program'!$U$1</definedName>
    <definedName function="false" hidden="false" localSheetId="5" name="QB_COLUMN_92201" vbProcedure="false">'P &amp; L by Program'!$U$2</definedName>
    <definedName function="false" hidden="false" localSheetId="5" name="QB_DATA_0" vbProcedure="false">'P &amp; L by Program'!$5:$5,'P &amp; L by Program'!$6:$6,'P &amp; L by Program'!$7:$7,'P &amp; L by Program'!$9:$9,'P &amp; L by Program'!$10:$10,'P &amp; L by Program'!$11:$11,'P &amp; L by Program'!$14:$14,'P &amp; L by Program'!$15:$15,'P &amp; L by Program'!$18:$18,'P &amp; L by Program'!$20:$20,'P &amp; L by Program'!$26:$26,'P &amp; L by Program'!$27:$27,'P &amp; L by Program'!$28:$28,'P &amp; L by Program'!$31:$31,'P &amp; L by Program'!$32:$32,'P &amp; L by Program'!$33:$33</definedName>
    <definedName function="false" hidden="false" localSheetId="5" name="QB_DATA_1" vbProcedure="false">'P &amp; L by Program'!$36:$36,'P &amp; L by Program'!$37:$37,'P &amp; L by Program'!$40:$40,'P &amp; L by Program'!$41:$41,'P &amp; L by Program'!$42:$42,'P &amp; L by Program'!$43:$43,'P &amp; L by Program'!$44:$44,'P &amp; L by Program'!$45:$45,'P &amp; L by Program'!$46:$46,'P &amp; L by Program'!$47:$47,'P &amp; L by Program'!$48:$48,'P &amp; L by Program'!$51:$51,'P &amp; L by Program'!$52:$52,'P &amp; L by Program'!$53:$53,'P &amp; L by Program'!$56:$56,'P &amp; L by Program'!$57:$57</definedName>
    <definedName function="false" hidden="false" localSheetId="5" name="QB_DATA_2" vbProcedure="false">'P &amp; L by Program'!$60:$60</definedName>
    <definedName function="false" hidden="false" localSheetId="5" name="QB_FORMULA_0" vbProcedure="false">'P &amp; L by Program'!$P$5,'P &amp; L by Program'!$Z$5,'P &amp; L by Program'!$AA$5,'P &amp; L by Program'!$P$6,'P &amp; L by Program'!$Z$6,'P &amp; L by Program'!$AA$6,'P &amp; L by Program'!$P$7,'P &amp; L by Program'!$Z$7,'P &amp; L by Program'!$AA$7,'P &amp; L by Program'!$P$9,'P &amp; L by Program'!$Z$9,'P &amp; L by Program'!$AA$9,'P &amp; L by Program'!$P$10,'P &amp; L by Program'!$Z$10,'P &amp; L by Program'!$AA$10,'P &amp; L by Program'!$P$11</definedName>
    <definedName function="false" hidden="false" localSheetId="5" name="QB_FORMULA_1" vbProcedure="false">'P &amp; L by Program'!$Z$11,'P &amp; L by Program'!$AA$11,'P &amp; L by Program'!$H$12,'P &amp; L by Program'!$I$12,'P &amp; L by Program'!$J$12,'P &amp; L by Program'!$K$12,'P &amp; L by Program'!$L$12,'P &amp; L by Program'!$M$12,'P &amp; L by Program'!$N$12,'P &amp; L by Program'!$O$12,'P &amp; L by Program'!$P$12,'P &amp; L by Program'!$Q$12,'P &amp; L by Program'!$R$12,'P &amp; L by Program'!$S$12,'P &amp; L by Program'!$T$12,'P &amp; L by Program'!$U$12</definedName>
    <definedName function="false" hidden="false" localSheetId="5" name="QB_FORMULA_10" vbProcedure="false">'P &amp; L by Program'!$Z$31,'P &amp; L by Program'!$AA$31,'P &amp; L by Program'!$P$32,'P &amp; L by Program'!$Z$32,'P &amp; L by Program'!$AA$32,'P &amp; L by Program'!$P$33,'P &amp; L by Program'!$Z$33,'P &amp; L by Program'!$AA$33,'P &amp; L by Program'!$H$34,'P &amp; L by Program'!$I$34,'P &amp; L by Program'!$J$34,'P &amp; L by Program'!$K$34,'P &amp; L by Program'!$L$34,'P &amp; L by Program'!$M$34,'P &amp; L by Program'!$N$34,'P &amp; L by Program'!$O$34</definedName>
    <definedName function="false" hidden="false" localSheetId="5" name="QB_FORMULA_11" vbProcedure="false">'P &amp; L by Program'!$P$34,'P &amp; L by Program'!$Q$34,'P &amp; L by Program'!$R$34,'P &amp; L by Program'!$S$34,'P &amp; L by Program'!$T$34,'P &amp; L by Program'!$U$34,'P &amp; L by Program'!$V$34,'P &amp; L by Program'!$W$34,'P &amp; L by Program'!$X$34,'P &amp; L by Program'!$Y$34,'P &amp; L by Program'!$Z$34,'P &amp; L by Program'!$AA$34,'P &amp; L by Program'!$P$36,'P &amp; L by Program'!$Z$36,'P &amp; L by Program'!$AA$36,'P &amp; L by Program'!$P$37</definedName>
    <definedName function="false" hidden="false" localSheetId="5" name="QB_FORMULA_12" vbProcedure="false">'P &amp; L by Program'!$Z$37,'P &amp; L by Program'!$AA$37,'P &amp; L by Program'!$H$38,'P &amp; L by Program'!$I$38,'P &amp; L by Program'!$J$38,'P &amp; L by Program'!$K$38,'P &amp; L by Program'!$L$38,'P &amp; L by Program'!$M$38,'P &amp; L by Program'!$N$38,'P &amp; L by Program'!$O$38,'P &amp; L by Program'!$P$38,'P &amp; L by Program'!$Q$38,'P &amp; L by Program'!$R$38,'P &amp; L by Program'!$S$38,'P &amp; L by Program'!$T$38,'P &amp; L by Program'!$U$38</definedName>
    <definedName function="false" hidden="false" localSheetId="5" name="QB_FORMULA_13" vbProcedure="false">'P &amp; L by Program'!$V$38,'P &amp; L by Program'!$W$38,'P &amp; L by Program'!$X$38,'P &amp; L by Program'!$Y$38,'P &amp; L by Program'!$Z$38,'P &amp; L by Program'!$AA$38,'P &amp; L by Program'!$P$40,'P &amp; L by Program'!$Z$40,'P &amp; L by Program'!$AA$40,'P &amp; L by Program'!$P$41,'P &amp; L by Program'!$Z$41,'P &amp; L by Program'!$AA$41,'P &amp; L by Program'!$P$42,'P &amp; L by Program'!$Z$42,'P &amp; L by Program'!$AA$42,'P &amp; L by Program'!$P$43</definedName>
    <definedName function="false" hidden="false" localSheetId="5" name="QB_FORMULA_14" vbProcedure="false">'P &amp; L by Program'!$Z$43,'P &amp; L by Program'!$AA$43,'P &amp; L by Program'!$P$44,'P &amp; L by Program'!$Z$44,'P &amp; L by Program'!$AA$44,'P &amp; L by Program'!$P$45,'P &amp; L by Program'!$Z$45,'P &amp; L by Program'!$AA$45,'P &amp; L by Program'!$P$46,'P &amp; L by Program'!$Z$46,'P &amp; L by Program'!$AA$46,'P &amp; L by Program'!$P$47,'P &amp; L by Program'!$Z$47,'P &amp; L by Program'!$AA$47,'P &amp; L by Program'!$P$48,'P &amp; L by Program'!$Z$48</definedName>
    <definedName function="false" hidden="false" localSheetId="5" name="QB_FORMULA_15" vbProcedure="false">'P &amp; L by Program'!$AA$48,'P &amp; L by Program'!$H$49,'P &amp; L by Program'!$I$49,'P &amp; L by Program'!$J$49,'P &amp; L by Program'!$K$49,'P &amp; L by Program'!$L$49,'P &amp; L by Program'!$M$49,'P &amp; L by Program'!$N$49,'P &amp; L by Program'!$O$49,'P &amp; L by Program'!$P$49,'P &amp; L by Program'!$Q$49,'P &amp; L by Program'!$R$49,'P &amp; L by Program'!$S$49,'P &amp; L by Program'!$T$49,'P &amp; L by Program'!$U$49,'P &amp; L by Program'!$V$49</definedName>
    <definedName function="false" hidden="false" localSheetId="5" name="QB_FORMULA_16" vbProcedure="false">'P &amp; L by Program'!$W$49,'P &amp; L by Program'!$X$49,'P &amp; L by Program'!$Y$49,'P &amp; L by Program'!$Z$49,'P &amp; L by Program'!$AA$49,'P &amp; L by Program'!$P$51,'P &amp; L by Program'!$Z$51,'P &amp; L by Program'!$AA$51,'P &amp; L by Program'!$P$52,'P &amp; L by Program'!$Z$52,'P &amp; L by Program'!$AA$52,'P &amp; L by Program'!$P$53,'P &amp; L by Program'!$Z$53,'P &amp; L by Program'!$AA$53,'P &amp; L by Program'!$H$54,'P &amp; L by Program'!$I$54</definedName>
    <definedName function="false" hidden="false" localSheetId="5" name="QB_FORMULA_17" vbProcedure="false">'P &amp; L by Program'!$J$54,'P &amp; L by Program'!$K$54,'P &amp; L by Program'!$L$54,'P &amp; L by Program'!$M$54,'P &amp; L by Program'!$N$54,'P &amp; L by Program'!$O$54,'P &amp; L by Program'!$P$54,'P &amp; L by Program'!$Q$54,'P &amp; L by Program'!$R$54,'P &amp; L by Program'!$S$54,'P &amp; L by Program'!$T$54,'P &amp; L by Program'!$U$54,'P &amp; L by Program'!$V$54,'P &amp; L by Program'!$W$54,'P &amp; L by Program'!$X$54,'P &amp; L by Program'!$Y$54</definedName>
    <definedName function="false" hidden="false" localSheetId="5" name="QB_FORMULA_18" vbProcedure="false">'P &amp; L by Program'!$Z$54,'P &amp; L by Program'!$AA$54,'P &amp; L by Program'!$P$56,'P &amp; L by Program'!$Z$56,'P &amp; L by Program'!$AA$56,'P &amp; L by Program'!$P$57,'P &amp; L by Program'!$Z$57,'P &amp; L by Program'!$AA$57,'P &amp; L by Program'!$H$58,'P &amp; L by Program'!$I$58,'P &amp; L by Program'!$J$58,'P &amp; L by Program'!$K$58,'P &amp; L by Program'!$L$58,'P &amp; L by Program'!$M$58,'P &amp; L by Program'!$N$58,'P &amp; L by Program'!$O$58</definedName>
    <definedName function="false" hidden="false" localSheetId="5" name="QB_FORMULA_19" vbProcedure="false">'P &amp; L by Program'!$P$58,'P &amp; L by Program'!$Q$58,'P &amp; L by Program'!$R$58,'P &amp; L by Program'!$S$58,'P &amp; L by Program'!$T$58,'P &amp; L by Program'!$U$58,'P &amp; L by Program'!$V$58,'P &amp; L by Program'!$W$58,'P &amp; L by Program'!$X$58,'P &amp; L by Program'!$Y$58,'P &amp; L by Program'!$Z$58,'P &amp; L by Program'!$AA$58,'P &amp; L by Program'!$H$59,'P &amp; L by Program'!$I$59,'P &amp; L by Program'!$J$59,'P &amp; L by Program'!$K$59</definedName>
    <definedName function="false" hidden="false" localSheetId="5" name="QB_FORMULA_2" vbProcedure="false">'P &amp; L by Program'!$V$12,'P &amp; L by Program'!$W$12,'P &amp; L by Program'!$X$12,'P &amp; L by Program'!$Y$12,'P &amp; L by Program'!$Z$12,'P &amp; L by Program'!$AA$12,'P &amp; L by Program'!$P$14,'P &amp; L by Program'!$Z$14,'P &amp; L by Program'!$AA$14,'P &amp; L by Program'!$P$15,'P &amp; L by Program'!$Z$15,'P &amp; L by Program'!$AA$15,'P &amp; L by Program'!$H$16,'P &amp; L by Program'!$I$16,'P &amp; L by Program'!$J$16,'P &amp; L by Program'!$K$16</definedName>
    <definedName function="false" hidden="false" localSheetId="5" name="QB_FORMULA_20" vbProcedure="false">'P &amp; L by Program'!$L$59,'P &amp; L by Program'!$M$59,'P &amp; L by Program'!$N$59,'P &amp; L by Program'!$O$59,'P &amp; L by Program'!$P$59,'P &amp; L by Program'!$Q$59,'P &amp; L by Program'!$R$59,'P &amp; L by Program'!$S$59,'P &amp; L by Program'!$T$59,'P &amp; L by Program'!$U$59,'P &amp; L by Program'!$V$59,'P &amp; L by Program'!$W$59,'P &amp; L by Program'!$X$59,'P &amp; L by Program'!$Y$59,'P &amp; L by Program'!$Z$59,'P &amp; L by Program'!$AA$59</definedName>
    <definedName function="false" hidden="false" localSheetId="5" name="QB_FORMULA_21" vbProcedure="false">'P &amp; L by Program'!$P$60,'P &amp; L by Program'!$Z$60,'P &amp; L by Program'!$AA$60,'P &amp; L by Program'!$H$61,'P &amp; L by Program'!$I$61,'P &amp; L by Program'!$J$61,'P &amp; L by Program'!$K$61,'P &amp; L by Program'!$L$61,'P &amp; L by Program'!$M$61,'P &amp; L by Program'!$N$61,'P &amp; L by Program'!$O$61,'P &amp; L by Program'!$P$61,'P &amp; L by Program'!$Q$61,'P &amp; L by Program'!$R$61,'P &amp; L by Program'!$S$61,'P &amp; L by Program'!$T$61</definedName>
    <definedName function="false" hidden="false" localSheetId="5" name="QB_FORMULA_22" vbProcedure="false">'P &amp; L by Program'!$U$61,'P &amp; L by Program'!$V$61,'P &amp; L by Program'!$W$61,'P &amp; L by Program'!$X$61,'P &amp; L by Program'!$Y$61,'P &amp; L by Program'!$Z$61,'P &amp; L by Program'!$AA$61,'P &amp; L by Program'!$H$62,'P &amp; L by Program'!$I$62,'P &amp; L by Program'!$J$62,'P &amp; L by Program'!$K$62,'P &amp; L by Program'!$L$62,'P &amp; L by Program'!$M$62,'P &amp; L by Program'!$N$62,'P &amp; L by Program'!$O$62,'P &amp; L by Program'!$P$62</definedName>
    <definedName function="false" hidden="false" localSheetId="5" name="QB_FORMULA_23" vbProcedure="false">'P &amp; L by Program'!$Q$62,'P &amp; L by Program'!$R$62,'P &amp; L by Program'!$S$62,'P &amp; L by Program'!$T$62,'P &amp; L by Program'!$U$62,'P &amp; L by Program'!$V$62,'P &amp; L by Program'!$W$62,'P &amp; L by Program'!$X$62,'P &amp; L by Program'!$Y$62,'P &amp; L by Program'!$Z$62,'P &amp; L by Program'!$AA$62,'P &amp; L by Program'!$H$63,'P &amp; L by Program'!$I$63,'P &amp; L by Program'!$J$63,'P &amp; L by Program'!$K$63,'P &amp; L by Program'!$L$63</definedName>
    <definedName function="false" hidden="false" localSheetId="5" name="QB_FORMULA_24" vbProcedure="false">'P &amp; L by Program'!$M$63,'P &amp; L by Program'!$N$63,'P &amp; L by Program'!$O$63,'P &amp; L by Program'!$P$63,'P &amp; L by Program'!$Q$63,'P &amp; L by Program'!$R$63,'P &amp; L by Program'!$S$63,'P &amp; L by Program'!$T$63,'P &amp; L by Program'!$U$63,'P &amp; L by Program'!$V$63,'P &amp; L by Program'!$W$63,'P &amp; L by Program'!$X$63,'P &amp; L by Program'!$Y$63,'P &amp; L by Program'!$Z$63,'P &amp; L by Program'!$AA$63</definedName>
    <definedName function="false" hidden="false" localSheetId="5" name="QB_FORMULA_3" vbProcedure="false">'P &amp; L by Program'!$L$16,'P &amp; L by Program'!$M$16,'P &amp; L by Program'!$N$16,'P &amp; L by Program'!$O$16,'P &amp; L by Program'!$P$16,'P &amp; L by Program'!$Q$16,'P &amp; L by Program'!$R$16,'P &amp; L by Program'!$S$16,'P &amp; L by Program'!$T$16,'P &amp; L by Program'!$U$16,'P &amp; L by Program'!$V$16,'P &amp; L by Program'!$W$16,'P &amp; L by Program'!$X$16,'P &amp; L by Program'!$Y$16,'P &amp; L by Program'!$Z$16,'P &amp; L by Program'!$AA$16</definedName>
    <definedName function="false" hidden="false" localSheetId="5" name="QB_FORMULA_4" vbProcedure="false">'P &amp; L by Program'!$P$18,'P &amp; L by Program'!$Z$18,'P &amp; L by Program'!$AA$18,'P &amp; L by Program'!$H$19,'P &amp; L by Program'!$I$19,'P &amp; L by Program'!$J$19,'P &amp; L by Program'!$K$19,'P &amp; L by Program'!$L$19,'P &amp; L by Program'!$M$19,'P &amp; L by Program'!$N$19,'P &amp; L by Program'!$O$19,'P &amp; L by Program'!$P$19,'P &amp; L by Program'!$Q$19,'P &amp; L by Program'!$R$19,'P &amp; L by Program'!$S$19,'P &amp; L by Program'!$T$19</definedName>
    <definedName function="false" hidden="false" localSheetId="5" name="QB_FORMULA_5" vbProcedure="false">'P &amp; L by Program'!$U$19,'P &amp; L by Program'!$V$19,'P &amp; L by Program'!$W$19,'P &amp; L by Program'!$X$19,'P &amp; L by Program'!$Y$19,'P &amp; L by Program'!$Z$19,'P &amp; L by Program'!$AA$19,'P &amp; L by Program'!$P$20,'P &amp; L by Program'!$Z$20,'P &amp; L by Program'!$AA$20,'P &amp; L by Program'!$H$21,'P &amp; L by Program'!$I$21,'P &amp; L by Program'!$J$21,'P &amp; L by Program'!$K$21,'P &amp; L by Program'!$L$21,'P &amp; L by Program'!$M$21</definedName>
    <definedName function="false" hidden="false" localSheetId="5" name="QB_FORMULA_6" vbProcedure="false">'P &amp; L by Program'!$N$21,'P &amp; L by Program'!$O$21,'P &amp; L by Program'!$P$21,'P &amp; L by Program'!$Q$21,'P &amp; L by Program'!$R$21,'P &amp; L by Program'!$S$21,'P &amp; L by Program'!$T$21,'P &amp; L by Program'!$U$21,'P &amp; L by Program'!$V$21,'P &amp; L by Program'!$W$21,'P &amp; L by Program'!$X$21,'P &amp; L by Program'!$Y$21,'P &amp; L by Program'!$Z$21,'P &amp; L by Program'!$AA$21,'P &amp; L by Program'!$H$22,'P &amp; L by Program'!$I$22</definedName>
    <definedName function="false" hidden="false" localSheetId="5" name="QB_FORMULA_7" vbProcedure="false">'P &amp; L by Program'!$J$22,'P &amp; L by Program'!$K$22,'P &amp; L by Program'!$L$22,'P &amp; L by Program'!$M$22,'P &amp; L by Program'!$N$22,'P &amp; L by Program'!$O$22,'P &amp; L by Program'!$P$22,'P &amp; L by Program'!$Q$22,'P &amp; L by Program'!$R$22,'P &amp; L by Program'!$S$22,'P &amp; L by Program'!$T$22,'P &amp; L by Program'!$U$22,'P &amp; L by Program'!$V$22,'P &amp; L by Program'!$W$22,'P &amp; L by Program'!$X$22,'P &amp; L by Program'!$Y$22</definedName>
    <definedName function="false" hidden="false" localSheetId="5" name="QB_FORMULA_8" vbProcedure="false">'P &amp; L by Program'!$Z$22,'P &amp; L by Program'!$AA$22,'P &amp; L by Program'!$P$26,'P &amp; L by Program'!$Z$26,'P &amp; L by Program'!$AA$26,'P &amp; L by Program'!$P$27,'P &amp; L by Program'!$Z$27,'P &amp; L by Program'!$AA$27,'P &amp; L by Program'!$P$28,'P &amp; L by Program'!$Z$28,'P &amp; L by Program'!$AA$28,'P &amp; L by Program'!$H$29,'P &amp; L by Program'!$I$29,'P &amp; L by Program'!$J$29,'P &amp; L by Program'!$K$29,'P &amp; L by Program'!$L$29</definedName>
    <definedName function="false" hidden="false" localSheetId="5" name="QB_FORMULA_9" vbProcedure="false">'P &amp; L by Program'!$M$29,'P &amp; L by Program'!$N$29,'P &amp; L by Program'!$O$29,'P &amp; L by Program'!$P$29,'P &amp; L by Program'!$Q$29,'P &amp; L by Program'!$R$29,'P &amp; L by Program'!$S$29,'P &amp; L by Program'!$T$29,'P &amp; L by Program'!$U$29,'P &amp; L by Program'!$V$29,'P &amp; L by Program'!$W$29,'P &amp; L by Program'!$X$29,'P &amp; L by Program'!$Y$29,'P &amp; L by Program'!$Z$29,'P &amp; L by Program'!$AA$29,'P &amp; L by Program'!$P$31</definedName>
    <definedName function="false" hidden="false" localSheetId="5" name="QB_ROW_1062600" vbProcedure="false">'P &amp; L by Program'!$G$52</definedName>
    <definedName function="false" hidden="false" localSheetId="5" name="QB_ROW_1092600" vbProcedure="false">'P &amp; L by Program'!$G$57</definedName>
    <definedName function="false" hidden="false" localSheetId="5" name="QB_ROW_110400" vbProcedure="false">'P &amp; L by Program'!$E$8</definedName>
    <definedName function="false" hidden="false" localSheetId="5" name="QB_ROW_1132500" vbProcedure="false">'P &amp; L by Program'!$F$15</definedName>
    <definedName function="false" hidden="false" localSheetId="5" name="QB_ROW_113400" vbProcedure="false">'P &amp; L by Program'!$E$12</definedName>
    <definedName function="false" hidden="false" localSheetId="5" name="QB_ROW_1222500" vbProcedure="false">'P &amp; L by Program'!$F$11</definedName>
    <definedName function="false" hidden="false" localSheetId="5" name="QB_ROW_122500" vbProcedure="false">'P &amp; L by Program'!$F$9</definedName>
    <definedName function="false" hidden="false" localSheetId="5" name="QB_ROW_1272600" vbProcedure="false">'P &amp; L by Program'!$G$44</definedName>
    <definedName function="false" hidden="false" localSheetId="5" name="QB_ROW_1282400" vbProcedure="false">'P &amp; L by Program'!$E$60</definedName>
    <definedName function="false" hidden="false" localSheetId="5" name="QB_ROW_1292400" vbProcedure="false">'P &amp; L by Program'!$E$20</definedName>
    <definedName function="false" hidden="false" localSheetId="5" name="QB_ROW_1320400" vbProcedure="false">'P &amp; L by Program'!$E$24</definedName>
    <definedName function="false" hidden="false" localSheetId="5" name="QB_ROW_1323400" vbProcedure="false">'P &amp; L by Program'!$E$59</definedName>
    <definedName function="false" hidden="false" localSheetId="5" name="QB_ROW_1342400" vbProcedure="false">'P &amp; L by Program'!$E$5</definedName>
    <definedName function="false" hidden="false" localSheetId="5" name="QB_ROW_142500" vbProcedure="false">'P &amp; L by Program'!$F$10</definedName>
    <definedName function="false" hidden="false" localSheetId="5" name="QB_ROW_183010" vbProcedure="false">'P &amp; L by Program'!$A$63</definedName>
    <definedName function="false" hidden="false" localSheetId="5" name="QB_ROW_190110" vbProcedure="false">'P &amp; L by Program'!$B$3</definedName>
    <definedName function="false" hidden="false" localSheetId="5" name="QB_ROW_190400" vbProcedure="false">'P &amp; L by Program'!$E$17</definedName>
    <definedName function="false" hidden="false" localSheetId="5" name="QB_ROW_193110" vbProcedure="false">'P &amp; L by Program'!$B$62</definedName>
    <definedName function="false" hidden="false" localSheetId="5" name="QB_ROW_193400" vbProcedure="false">'P &amp; L by Program'!$E$19</definedName>
    <definedName function="false" hidden="false" localSheetId="5" name="QB_ROW_200310" vbProcedure="false">'P &amp; L by Program'!$D$4</definedName>
    <definedName function="false" hidden="false" localSheetId="5" name="QB_ROW_203310" vbProcedure="false">'P &amp; L by Program'!$D$21</definedName>
    <definedName function="false" hidden="false" localSheetId="5" name="QB_ROW_210310" vbProcedure="false">'P &amp; L by Program'!$D$23</definedName>
    <definedName function="false" hidden="false" localSheetId="5" name="QB_ROW_210400" vbProcedure="false">'P &amp; L by Program'!$E$13</definedName>
    <definedName function="false" hidden="false" localSheetId="5" name="QB_ROW_213310" vbProcedure="false">'P &amp; L by Program'!$D$61</definedName>
    <definedName function="false" hidden="false" localSheetId="5" name="QB_ROW_213400" vbProcedure="false">'P &amp; L by Program'!$E$16</definedName>
    <definedName function="false" hidden="false" localSheetId="5" name="QB_ROW_252600" vbProcedure="false">'P &amp; L by Program'!$G$42</definedName>
    <definedName function="false" hidden="false" localSheetId="5" name="QB_ROW_260500" vbProcedure="false">'P &amp; L by Program'!$F$30</definedName>
    <definedName function="false" hidden="false" localSheetId="5" name="QB_ROW_263500" vbProcedure="false">'P &amp; L by Program'!$F$34</definedName>
    <definedName function="false" hidden="false" localSheetId="5" name="QB_ROW_272600" vbProcedure="false">'P &amp; L by Program'!$G$31</definedName>
    <definedName function="false" hidden="false" localSheetId="5" name="QB_ROW_292600" vbProcedure="false">'P &amp; L by Program'!$G$33</definedName>
    <definedName function="false" hidden="false" localSheetId="5" name="QB_ROW_300500" vbProcedure="false">'P &amp; L by Program'!$F$35</definedName>
    <definedName function="false" hidden="false" localSheetId="5" name="QB_ROW_302600" vbProcedure="false">'P &amp; L by Program'!$G$37</definedName>
    <definedName function="false" hidden="false" localSheetId="5" name="QB_ROW_303500" vbProcedure="false">'P &amp; L by Program'!$F$38</definedName>
    <definedName function="false" hidden="false" localSheetId="5" name="QB_ROW_360500" vbProcedure="false">'P &amp; L by Program'!$F$39</definedName>
    <definedName function="false" hidden="false" localSheetId="5" name="QB_ROW_363500" vbProcedure="false">'P &amp; L by Program'!$F$49</definedName>
    <definedName function="false" hidden="false" localSheetId="5" name="QB_ROW_382600" vbProcedure="false">'P &amp; L by Program'!$G$46</definedName>
    <definedName function="false" hidden="false" localSheetId="5" name="QB_ROW_392600" vbProcedure="false">'P &amp; L by Program'!$G$47</definedName>
    <definedName function="false" hidden="false" localSheetId="5" name="QB_ROW_402600" vbProcedure="false">'P &amp; L by Program'!$G$48</definedName>
    <definedName function="false" hidden="false" localSheetId="5" name="QB_ROW_412600" vbProcedure="false">'P &amp; L by Program'!$G$45</definedName>
    <definedName function="false" hidden="false" localSheetId="5" name="QB_ROW_420500" vbProcedure="false">'P &amp; L by Program'!$F$50</definedName>
    <definedName function="false" hidden="false" localSheetId="5" name="QB_ROW_423500" vbProcedure="false">'P &amp; L by Program'!$F$54</definedName>
    <definedName function="false" hidden="false" localSheetId="5" name="QB_ROW_432600" vbProcedure="false">'P &amp; L by Program'!$G$53</definedName>
    <definedName function="false" hidden="false" localSheetId="5" name="QB_ROW_450500" vbProcedure="false">'P &amp; L by Program'!$F$55</definedName>
    <definedName function="false" hidden="false" localSheetId="5" name="QB_ROW_453500" vbProcedure="false">'P &amp; L by Program'!$F$58</definedName>
    <definedName function="false" hidden="false" localSheetId="5" name="QB_ROW_462600" vbProcedure="false">'P &amp; L by Program'!$G$56</definedName>
    <definedName function="false" hidden="false" localSheetId="5" name="QB_ROW_520500" vbProcedure="false">'P &amp; L by Program'!$F$25</definedName>
    <definedName function="false" hidden="false" localSheetId="5" name="QB_ROW_522600" vbProcedure="false">'P &amp; L by Program'!$G$28</definedName>
    <definedName function="false" hidden="false" localSheetId="5" name="QB_ROW_523500" vbProcedure="false">'P &amp; L by Program'!$F$29</definedName>
    <definedName function="false" hidden="false" localSheetId="5" name="QB_ROW_612400" vbProcedure="false">'P &amp; L by Program'!$E$6</definedName>
    <definedName function="false" hidden="false" localSheetId="5" name="QB_ROW_622600" vbProcedure="false">'P &amp; L by Program'!$G$27</definedName>
    <definedName function="false" hidden="false" localSheetId="5" name="QB_ROW_642600" vbProcedure="false">'P &amp; L by Program'!$G$26</definedName>
    <definedName function="false" hidden="false" localSheetId="5" name="QB_ROW_652500" vbProcedure="false">'P &amp; L by Program'!$F$18</definedName>
    <definedName function="false" hidden="false" localSheetId="5" name="QB_ROW_672400" vbProcedure="false">'P &amp; L by Program'!$E$7</definedName>
    <definedName function="false" hidden="false" localSheetId="5" name="QB_ROW_702600" vbProcedure="false">'P &amp; L by Program'!$G$51</definedName>
    <definedName function="false" hidden="false" localSheetId="5" name="QB_ROW_792500" vbProcedure="false">'P &amp; L by Program'!$F$14</definedName>
    <definedName function="false" hidden="false" localSheetId="5" name="QB_ROW_802600" vbProcedure="false">'P &amp; L by Program'!$G$43</definedName>
    <definedName function="false" hidden="false" localSheetId="5" name="QB_ROW_812600" vbProcedure="false">'P &amp; L by Program'!$G$41</definedName>
    <definedName function="false" hidden="false" localSheetId="5" name="QB_ROW_863210" vbProcedure="false">'P &amp; L by Program'!$C$22</definedName>
    <definedName function="false" hidden="false" localSheetId="5" name="QB_ROW_892600" vbProcedure="false">'P &amp; L by Program'!$G$40</definedName>
    <definedName function="false" hidden="false" localSheetId="5" name="QB_ROW_902600" vbProcedure="false">'P &amp; L by Program'!$G$32</definedName>
    <definedName function="false" hidden="false" localSheetId="5" name="QB_ROW_962600" vbProcedure="false">'P &amp; L by Program'!$G$36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<sst xmlns="http://schemas.openxmlformats.org/spreadsheetml/2006/main" count="562" uniqueCount="181">
  <si>
    <t xml:space="preserve">Annual</t>
  </si>
  <si>
    <t xml:space="preserve">Policy &amp;</t>
  </si>
  <si>
    <t xml:space="preserve">Other</t>
  </si>
  <si>
    <t xml:space="preserve">General</t>
  </si>
  <si>
    <t xml:space="preserve">Total</t>
  </si>
  <si>
    <t xml:space="preserve">Addiction</t>
  </si>
  <si>
    <t xml:space="preserve">Epi &amp;</t>
  </si>
  <si>
    <t xml:space="preserve">Health</t>
  </si>
  <si>
    <t xml:space="preserve">Healthy</t>
  </si>
  <si>
    <t xml:space="preserve">In OPHA Budget</t>
  </si>
  <si>
    <t xml:space="preserve">Oral</t>
  </si>
  <si>
    <t xml:space="preserve">Executive Committee Nursing Section Budget</t>
  </si>
  <si>
    <t xml:space="preserve">Notes</t>
  </si>
  <si>
    <t xml:space="preserve">Admin</t>
  </si>
  <si>
    <t xml:space="preserve">Conference</t>
  </si>
  <si>
    <t xml:space="preserve">Fundraising</t>
  </si>
  <si>
    <t xml:space="preserve">ARGC</t>
  </si>
  <si>
    <t xml:space="preserve">Membership</t>
  </si>
  <si>
    <t xml:space="preserve">Advocacy</t>
  </si>
  <si>
    <t xml:space="preserve">Activities</t>
  </si>
  <si>
    <t xml:space="preserve">Programs</t>
  </si>
  <si>
    <t xml:space="preserve">Prevention</t>
  </si>
  <si>
    <t xml:space="preserve">Chiropractic</t>
  </si>
  <si>
    <t xml:space="preserve">Disabilities</t>
  </si>
  <si>
    <t xml:space="preserve">Biostats</t>
  </si>
  <si>
    <t xml:space="preserve">Ed</t>
  </si>
  <si>
    <t xml:space="preserve">Environment</t>
  </si>
  <si>
    <t xml:space="preserve">Medical</t>
  </si>
  <si>
    <t xml:space="preserve">Nursing</t>
  </si>
  <si>
    <t xml:space="preserve">Sections</t>
  </si>
  <si>
    <t xml:space="preserve">TOTAL</t>
  </si>
  <si>
    <t xml:space="preserve">Starting balance</t>
  </si>
  <si>
    <t xml:space="preserve">Ordinary Income/Expense</t>
  </si>
  <si>
    <t xml:space="preserve">Starting balance inc. dues</t>
  </si>
  <si>
    <t xml:space="preserve">Income</t>
  </si>
  <si>
    <t xml:space="preserve">Government Assistance</t>
  </si>
  <si>
    <t xml:space="preserve">Grants and Contracts</t>
  </si>
  <si>
    <t xml:space="preserve">Membership Dues</t>
  </si>
  <si>
    <t xml:space="preserve">66 members in 2022</t>
  </si>
  <si>
    <t xml:space="preserve">Direct Public Support</t>
  </si>
  <si>
    <t xml:space="preserve">77 members in 2021</t>
  </si>
  <si>
    <t xml:space="preserve">Corporate Contributions</t>
  </si>
  <si>
    <t xml:space="preserve">Individual Contributions</t>
  </si>
  <si>
    <t xml:space="preserve">Donations</t>
  </si>
  <si>
    <t xml:space="preserve">Other Donations</t>
  </si>
  <si>
    <t xml:space="preserve">Total Direct Public Support</t>
  </si>
  <si>
    <t xml:space="preserve">Program Income</t>
  </si>
  <si>
    <t xml:space="preserve">Conference Registration</t>
  </si>
  <si>
    <t xml:space="preserve">Exhibit Booth Fee</t>
  </si>
  <si>
    <t xml:space="preserve">Total Program Income</t>
  </si>
  <si>
    <t xml:space="preserve">Other Types of Income</t>
  </si>
  <si>
    <t xml:space="preserve">Interest Income</t>
  </si>
  <si>
    <t xml:space="preserve">Total Other Types of Income</t>
  </si>
  <si>
    <t xml:space="preserve">Scholarship Income</t>
  </si>
  <si>
    <t xml:space="preserve">Total Income</t>
  </si>
  <si>
    <t xml:space="preserve">Gross Profit</t>
  </si>
  <si>
    <t xml:space="preserve">includes dues </t>
  </si>
  <si>
    <t xml:space="preserve">Expense</t>
  </si>
  <si>
    <t xml:space="preserve">Expenses</t>
  </si>
  <si>
    <t xml:space="preserve">Payroll Expenses</t>
  </si>
  <si>
    <t xml:space="preserve">Salaries and Wages</t>
  </si>
  <si>
    <t xml:space="preserve">Payroll Taxes</t>
  </si>
  <si>
    <t xml:space="preserve">Payroll Expenses - Other</t>
  </si>
  <si>
    <t xml:space="preserve">Total Payroll Expenses</t>
  </si>
  <si>
    <t xml:space="preserve">??</t>
  </si>
  <si>
    <t xml:space="preserve">Contract Services</t>
  </si>
  <si>
    <t xml:space="preserve">Accounting Fees</t>
  </si>
  <si>
    <t xml:space="preserve">Payscape Basic Fee</t>
  </si>
  <si>
    <t xml:space="preserve">Consultant Services</t>
  </si>
  <si>
    <t xml:space="preserve">Total Contract Services</t>
  </si>
  <si>
    <t xml:space="preserve">Facilities and Equipment</t>
  </si>
  <si>
    <t xml:space="preserve">Facility Rental</t>
  </si>
  <si>
    <t xml:space="preserve">Facilities and Equipment - Other</t>
  </si>
  <si>
    <t xml:space="preserve">Total Facilities and Equipment</t>
  </si>
  <si>
    <t xml:space="preserve">Operations</t>
  </si>
  <si>
    <t xml:space="preserve">Dues and Memberships</t>
  </si>
  <si>
    <t xml:space="preserve">Bank Service Charge</t>
  </si>
  <si>
    <t xml:space="preserve">Business Fees &amp; Taxes</t>
  </si>
  <si>
    <t xml:space="preserve">Memberclicks Annual Fee</t>
  </si>
  <si>
    <t xml:space="preserve">Payscape Transaction Fees</t>
  </si>
  <si>
    <t xml:space="preserve">? ?</t>
  </si>
  <si>
    <t xml:space="preserve">Phone</t>
  </si>
  <si>
    <t xml:space="preserve">Postage, Mailing Service</t>
  </si>
  <si>
    <t xml:space="preserve">Outreach/marketing</t>
  </si>
  <si>
    <t xml:space="preserve">Printing and Copying</t>
  </si>
  <si>
    <t xml:space="preserve">Supplies</t>
  </si>
  <si>
    <t xml:space="preserve">Total Operations</t>
  </si>
  <si>
    <t xml:space="preserve">Other Types of Expenses</t>
  </si>
  <si>
    <t xml:space="preserve">Leadership Conference</t>
  </si>
  <si>
    <t xml:space="preserve">Awards, Gifts, Donations</t>
  </si>
  <si>
    <t xml:space="preserve">Leadership Award</t>
  </si>
  <si>
    <t xml:space="preserve">meal coupons</t>
  </si>
  <si>
    <t xml:space="preserve">Credential</t>
  </si>
  <si>
    <t xml:space="preserve">Member clicks</t>
  </si>
  <si>
    <t xml:space="preserve">Insurance - Liability, D and O</t>
  </si>
  <si>
    <t xml:space="preserve">Speaker gift </t>
  </si>
  <si>
    <t xml:space="preserve">Total Other Types of Expenses</t>
  </si>
  <si>
    <t xml:space="preserve">Travel and Meetings</t>
  </si>
  <si>
    <t xml:space="preserve">Mailing/Fliers/postage</t>
  </si>
  <si>
    <t xml:space="preserve">Conference, Convention, Meeting</t>
  </si>
  <si>
    <t xml:space="preserve">Spring  &amp; Fall Conference</t>
  </si>
  <si>
    <t xml:space="preserve">Staff Professional Development</t>
  </si>
  <si>
    <t xml:space="preserve">Total Travel and Meetings</t>
  </si>
  <si>
    <t xml:space="preserve">Fall Annual Nsg Sect Meeting</t>
  </si>
  <si>
    <t xml:space="preserve">Total Expenses</t>
  </si>
  <si>
    <t xml:space="preserve">Scholarship Expense</t>
  </si>
  <si>
    <t xml:space="preserve">scholarships</t>
  </si>
  <si>
    <t xml:space="preserve">Total Expense</t>
  </si>
  <si>
    <t xml:space="preserve">Net Ordinary Income</t>
  </si>
  <si>
    <t xml:space="preserve">Net Income</t>
  </si>
  <si>
    <t xml:space="preserve">Dec 31, 21</t>
  </si>
  <si>
    <t xml:space="preserve">Dec 31, 20</t>
  </si>
  <si>
    <t xml:space="preserve">$ Change</t>
  </si>
  <si>
    <t xml:space="preserve">% Change</t>
  </si>
  <si>
    <t xml:space="preserve">ASSETS</t>
  </si>
  <si>
    <t xml:space="preserve">Current Assets</t>
  </si>
  <si>
    <t xml:space="preserve">Checking/Savings</t>
  </si>
  <si>
    <t xml:space="preserve">US Bank Checking</t>
  </si>
  <si>
    <t xml:space="preserve">US Bank Money Market</t>
  </si>
  <si>
    <t xml:space="preserve">Total Checking/Savings</t>
  </si>
  <si>
    <t xml:space="preserve">Accounts Receivable</t>
  </si>
  <si>
    <t xml:space="preserve">Total Accounts Receivable</t>
  </si>
  <si>
    <t xml:space="preserve">Other Current Assets</t>
  </si>
  <si>
    <t xml:space="preserve">Prepaid Expenses</t>
  </si>
  <si>
    <t xml:space="preserve">Total Other Current Assets</t>
  </si>
  <si>
    <t xml:space="preserve">Total Current Assets</t>
  </si>
  <si>
    <t xml:space="preserve">TOTAL ASSETS</t>
  </si>
  <si>
    <t xml:space="preserve">LIABILITIES &amp; EQUITY</t>
  </si>
  <si>
    <t xml:space="preserve">Liabilities</t>
  </si>
  <si>
    <t xml:space="preserve">Current Liabilities</t>
  </si>
  <si>
    <t xml:space="preserve">Accounts Payable</t>
  </si>
  <si>
    <t xml:space="preserve">Total Accounts Payable</t>
  </si>
  <si>
    <t xml:space="preserve">Credit Cards</t>
  </si>
  <si>
    <t xml:space="preserve">US Bank Credit Card</t>
  </si>
  <si>
    <t xml:space="preserve">Total Credit Cards</t>
  </si>
  <si>
    <t xml:space="preserve">Other Current Liabilities</t>
  </si>
  <si>
    <t xml:space="preserve">PPP Loan</t>
  </si>
  <si>
    <t xml:space="preserve">Payroll Liabilities</t>
  </si>
  <si>
    <t xml:space="preserve">Total Other Current Liabilities</t>
  </si>
  <si>
    <t xml:space="preserve">Total Current Liabilities</t>
  </si>
  <si>
    <t xml:space="preserve">Total Liabilities</t>
  </si>
  <si>
    <t xml:space="preserve">Equity</t>
  </si>
  <si>
    <t xml:space="preserve">Unrestricted Net Assets</t>
  </si>
  <si>
    <t xml:space="preserve">Temp. Restricted Net Assets</t>
  </si>
  <si>
    <t xml:space="preserve">Addict. Prev. Section Balance</t>
  </si>
  <si>
    <t xml:space="preserve">Chiropractic Section Balance</t>
  </si>
  <si>
    <t xml:space="preserve">Disability Section Balance</t>
  </si>
  <si>
    <t xml:space="preserve">Epidemiolgy Section Balance</t>
  </si>
  <si>
    <t xml:space="preserve">Health Edu Section Balance</t>
  </si>
  <si>
    <t xml:space="preserve">Healthy Environ Section Balance</t>
  </si>
  <si>
    <t xml:space="preserve">Medical Care Section Balance</t>
  </si>
  <si>
    <t xml:space="preserve">Nursing Section Balance</t>
  </si>
  <si>
    <t xml:space="preserve">Oral Health Section Balance</t>
  </si>
  <si>
    <t xml:space="preserve">Total Temp. Restricted Net Assets</t>
  </si>
  <si>
    <t xml:space="preserve">Total Equity</t>
  </si>
  <si>
    <t xml:space="preserve">TOTAL LIABILITIES &amp; EQUITY</t>
  </si>
  <si>
    <t xml:space="preserve">Jan 21</t>
  </si>
  <si>
    <t xml:space="preserve">Budget</t>
  </si>
  <si>
    <t xml:space="preserve">$ Over Budget</t>
  </si>
  <si>
    <t xml:space="preserve">% of Budget</t>
  </si>
  <si>
    <t xml:space="preserve">Feb 21</t>
  </si>
  <si>
    <t xml:space="preserve">Mar 21</t>
  </si>
  <si>
    <t xml:space="preserve">Apr 21</t>
  </si>
  <si>
    <t xml:space="preserve">May 21</t>
  </si>
  <si>
    <t xml:space="preserve">Jun 21</t>
  </si>
  <si>
    <t xml:space="preserve">Jul 21</t>
  </si>
  <si>
    <t xml:space="preserve">Aug 21</t>
  </si>
  <si>
    <t xml:space="preserve">Sep 21</t>
  </si>
  <si>
    <t xml:space="preserve">Oct 21</t>
  </si>
  <si>
    <t xml:space="preserve">Nov 21</t>
  </si>
  <si>
    <t xml:space="preserve">Dec 21</t>
  </si>
  <si>
    <t xml:space="preserve">Jan - Dec 21</t>
  </si>
  <si>
    <t xml:space="preserve">Catering/Food</t>
  </si>
  <si>
    <t xml:space="preserve">Food</t>
  </si>
  <si>
    <t xml:space="preserve">Travel/Parking</t>
  </si>
  <si>
    <t xml:space="preserve">Yearly &amp; One Time Expenses</t>
  </si>
  <si>
    <t xml:space="preserve">Replacement Equipment</t>
  </si>
  <si>
    <t xml:space="preserve">Total Yearly &amp; One Time Expenses</t>
  </si>
  <si>
    <t xml:space="preserve">Advertising &amp; PR</t>
  </si>
  <si>
    <t xml:space="preserve">Training Registration</t>
  </si>
  <si>
    <t xml:space="preserve">Speaker Fees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</si>
</sst>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#,##0.00;\-#,##0.00"/>
    <numFmt numFmtId="167" formatCode="[$$-409]#,###;[RED]\-[$$-409]#,###"/>
    <numFmt numFmtId="168" formatCode="General"/>
    <numFmt numFmtId="169" formatCode="#,##0.0#%;\-#,##0.0#%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8F2A1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ck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 style="medium"/>
      <bottom style="double"/>
      <diagonal/>
    </border>
    <border diagonalUp="false" diagonalDown="false">
      <left/>
      <right/>
      <top style="thick"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2A6099"/>
    <pageSetUpPr fitToPage="false"/>
  </sheetPr>
  <dimension ref="A1:AG6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7" ySplit="2" topLeftCell="AB3" activePane="bottomRight" state="frozen"/>
      <selection pane="topLeft" activeCell="A1" activeCellId="0" sqref="A1"/>
      <selection pane="topRight" activeCell="AB1" activeCellId="0" sqref="AB1"/>
      <selection pane="bottomLeft" activeCell="A3" activeCellId="0" sqref="A3"/>
      <selection pane="bottomRight" activeCell="AD63" activeCellId="0" sqref="AD63"/>
    </sheetView>
  </sheetViews>
  <sheetFormatPr defaultColWidth="8.5625" defaultRowHeight="15" zeroHeight="false" outlineLevelRow="0" outlineLevelCol="0"/>
  <cols>
    <col collapsed="false" customWidth="true" hidden="false" outlineLevel="0" max="6" min="1" style="1" width="0.86"/>
    <col collapsed="false" customWidth="true" hidden="false" outlineLevel="0" max="7" min="7" style="1" width="24.57"/>
    <col collapsed="false" customWidth="true" hidden="true" outlineLevel="0" max="8" min="8" style="0" width="7.15"/>
    <col collapsed="false" customWidth="true" hidden="true" outlineLevel="0" max="9" min="9" style="0" width="8.86"/>
    <col collapsed="false" customWidth="true" hidden="true" outlineLevel="0" max="10" min="10" style="0" width="9.13"/>
    <col collapsed="false" customWidth="true" hidden="true" outlineLevel="0" max="11" min="11" style="0" width="5.57"/>
    <col collapsed="false" customWidth="true" hidden="true" outlineLevel="0" max="12" min="12" style="0" width="9.42"/>
    <col collapsed="false" customWidth="true" hidden="true" outlineLevel="0" max="13" min="13" style="0" width="7.57"/>
    <col collapsed="false" customWidth="true" hidden="true" outlineLevel="0" max="14" min="14" style="0" width="7.15"/>
    <col collapsed="false" customWidth="true" hidden="true" outlineLevel="0" max="16" min="15" style="0" width="7.57"/>
    <col collapsed="false" customWidth="true" hidden="true" outlineLevel="0" max="17" min="17" style="0" width="8.41"/>
    <col collapsed="false" customWidth="true" hidden="true" outlineLevel="0" max="18" min="18" style="0" width="9.42"/>
    <col collapsed="false" customWidth="true" hidden="true" outlineLevel="0" max="19" min="19" style="0" width="8.41"/>
    <col collapsed="false" customWidth="true" hidden="true" outlineLevel="0" max="20" min="20" style="0" width="6.15"/>
    <col collapsed="false" customWidth="true" hidden="true" outlineLevel="0" max="21" min="21" style="0" width="6.42"/>
    <col collapsed="false" customWidth="true" hidden="true" outlineLevel="0" max="22" min="22" style="0" width="9.59"/>
    <col collapsed="false" customWidth="true" hidden="true" outlineLevel="0" max="23" min="23" style="0" width="6.42"/>
    <col collapsed="false" customWidth="true" hidden="false" outlineLevel="0" max="24" min="24" style="0" width="8.66"/>
    <col collapsed="false" customWidth="true" hidden="true" outlineLevel="0" max="25" min="25" style="0" width="5.43"/>
    <col collapsed="false" customWidth="true" hidden="true" outlineLevel="0" max="26" min="26" style="0" width="1.08"/>
    <col collapsed="false" customWidth="true" hidden="true" outlineLevel="0" max="27" min="27" style="0" width="2.16"/>
    <col collapsed="false" customWidth="true" hidden="false" outlineLevel="0" max="28" min="28" style="0" width="15.68"/>
    <col collapsed="false" customWidth="true" hidden="false" outlineLevel="0" max="29" min="29" style="0" width="20.68"/>
  </cols>
  <sheetData>
    <row r="1" s="6" customFormat="true" ht="34.9" hidden="false" customHeight="true" outlineLevel="0" collapsed="false">
      <c r="A1" s="2"/>
      <c r="B1" s="2"/>
      <c r="C1" s="2"/>
      <c r="D1" s="2"/>
      <c r="E1" s="2"/>
      <c r="F1" s="2"/>
      <c r="G1" s="2"/>
      <c r="H1" s="3"/>
      <c r="I1" s="2" t="s">
        <v>0</v>
      </c>
      <c r="J1" s="3"/>
      <c r="K1" s="2"/>
      <c r="L1" s="2"/>
      <c r="M1" s="2" t="s">
        <v>1</v>
      </c>
      <c r="N1" s="2" t="s">
        <v>2</v>
      </c>
      <c r="O1" s="2" t="s">
        <v>3</v>
      </c>
      <c r="P1" s="2" t="s">
        <v>4</v>
      </c>
      <c r="Q1" s="2" t="s">
        <v>5</v>
      </c>
      <c r="R1" s="2"/>
      <c r="S1" s="2"/>
      <c r="T1" s="2" t="s">
        <v>6</v>
      </c>
      <c r="U1" s="2" t="s">
        <v>7</v>
      </c>
      <c r="V1" s="2" t="s">
        <v>8</v>
      </c>
      <c r="W1" s="2"/>
      <c r="X1" s="4" t="s">
        <v>9</v>
      </c>
      <c r="Y1" s="2" t="s">
        <v>10</v>
      </c>
      <c r="Z1" s="2" t="s">
        <v>4</v>
      </c>
      <c r="AA1" s="3"/>
      <c r="AB1" s="5" t="s">
        <v>11</v>
      </c>
      <c r="AC1" s="6" t="s">
        <v>12</v>
      </c>
    </row>
    <row r="2" s="6" customFormat="true" ht="13.8" hidden="false" customHeight="false" outlineLevel="0" collapsed="false">
      <c r="A2" s="2"/>
      <c r="B2" s="2"/>
      <c r="C2" s="2"/>
      <c r="D2" s="2"/>
      <c r="E2" s="2"/>
      <c r="F2" s="2"/>
      <c r="G2" s="2"/>
      <c r="H2" s="7" t="s">
        <v>13</v>
      </c>
      <c r="I2" s="7" t="s">
        <v>14</v>
      </c>
      <c r="J2" s="7" t="s">
        <v>15</v>
      </c>
      <c r="K2" s="7" t="s">
        <v>16</v>
      </c>
      <c r="L2" s="7" t="s">
        <v>17</v>
      </c>
      <c r="M2" s="7" t="s">
        <v>18</v>
      </c>
      <c r="N2" s="7" t="s">
        <v>19</v>
      </c>
      <c r="O2" s="7" t="s">
        <v>20</v>
      </c>
      <c r="P2" s="7" t="s">
        <v>20</v>
      </c>
      <c r="Q2" s="7" t="s">
        <v>21</v>
      </c>
      <c r="R2" s="7" t="s">
        <v>22</v>
      </c>
      <c r="S2" s="7" t="s">
        <v>23</v>
      </c>
      <c r="T2" s="7" t="s">
        <v>24</v>
      </c>
      <c r="U2" s="7" t="s">
        <v>25</v>
      </c>
      <c r="V2" s="7" t="s">
        <v>26</v>
      </c>
      <c r="W2" s="7" t="s">
        <v>27</v>
      </c>
      <c r="X2" s="7" t="s">
        <v>28</v>
      </c>
      <c r="Y2" s="7" t="s">
        <v>7</v>
      </c>
      <c r="Z2" s="7" t="s">
        <v>29</v>
      </c>
      <c r="AA2" s="7" t="s">
        <v>30</v>
      </c>
      <c r="AB2" s="6" t="n">
        <v>6653.19</v>
      </c>
      <c r="AC2" s="6" t="s">
        <v>31</v>
      </c>
    </row>
    <row r="3" customFormat="false" ht="13.8" hidden="false" customHeight="false" outlineLevel="0" collapsed="false">
      <c r="A3" s="8"/>
      <c r="B3" s="8" t="s">
        <v>32</v>
      </c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0" t="s">
        <v>33</v>
      </c>
    </row>
    <row r="4" customFormat="false" ht="13.8" hidden="false" customHeight="false" outlineLevel="0" collapsed="false">
      <c r="A4" s="8"/>
      <c r="B4" s="8"/>
      <c r="C4" s="8"/>
      <c r="D4" s="8" t="s">
        <v>34</v>
      </c>
      <c r="E4" s="8"/>
      <c r="F4" s="8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customFormat="false" ht="13.8" hidden="false" customHeight="false" outlineLevel="0" collapsed="false">
      <c r="A5" s="8"/>
      <c r="B5" s="8"/>
      <c r="C5" s="8"/>
      <c r="D5" s="8"/>
      <c r="E5" s="8" t="s">
        <v>35</v>
      </c>
      <c r="F5" s="8"/>
      <c r="G5" s="8"/>
      <c r="H5" s="9" t="n">
        <v>21042</v>
      </c>
      <c r="I5" s="9" t="n">
        <v>0</v>
      </c>
      <c r="J5" s="9" t="n">
        <v>0</v>
      </c>
      <c r="K5" s="9" t="n">
        <v>0</v>
      </c>
      <c r="L5" s="9" t="n">
        <v>0</v>
      </c>
      <c r="M5" s="9" t="n">
        <v>0</v>
      </c>
      <c r="N5" s="9" t="n">
        <v>0</v>
      </c>
      <c r="O5" s="9" t="n">
        <v>0</v>
      </c>
      <c r="P5" s="9" t="n">
        <f aca="false">ROUND(SUM(K5:O5),5)</f>
        <v>0</v>
      </c>
      <c r="Q5" s="9" t="n">
        <v>0</v>
      </c>
      <c r="R5" s="9" t="n">
        <v>0</v>
      </c>
      <c r="S5" s="9" t="n">
        <v>0</v>
      </c>
      <c r="T5" s="9" t="n">
        <v>0</v>
      </c>
      <c r="U5" s="9" t="n">
        <v>0</v>
      </c>
      <c r="V5" s="9" t="n">
        <v>0</v>
      </c>
      <c r="W5" s="9" t="n">
        <v>0</v>
      </c>
      <c r="X5" s="9" t="n">
        <v>0</v>
      </c>
      <c r="Y5" s="9" t="n">
        <v>0</v>
      </c>
      <c r="Z5" s="9" t="n">
        <f aca="false">ROUND(SUM(Q5:Y5),5)</f>
        <v>0</v>
      </c>
      <c r="AA5" s="9" t="n">
        <f aca="false">ROUND(SUM(H5:J5)+P5+Z5,5)</f>
        <v>21042</v>
      </c>
      <c r="AB5" s="9" t="n">
        <v>0</v>
      </c>
    </row>
    <row r="6" customFormat="false" ht="13.8" hidden="false" customHeight="false" outlineLevel="0" collapsed="false">
      <c r="A6" s="8"/>
      <c r="B6" s="8"/>
      <c r="C6" s="8"/>
      <c r="D6" s="8"/>
      <c r="E6" s="8" t="s">
        <v>36</v>
      </c>
      <c r="F6" s="8"/>
      <c r="G6" s="8"/>
      <c r="H6" s="9" t="n">
        <v>0</v>
      </c>
      <c r="I6" s="9" t="n">
        <v>0</v>
      </c>
      <c r="J6" s="9" t="n">
        <v>0</v>
      </c>
      <c r="K6" s="9" t="n">
        <v>0</v>
      </c>
      <c r="L6" s="9" t="n">
        <v>0</v>
      </c>
      <c r="M6" s="9" t="n">
        <v>0</v>
      </c>
      <c r="N6" s="9" t="n">
        <v>5000</v>
      </c>
      <c r="O6" s="9" t="n">
        <v>0</v>
      </c>
      <c r="P6" s="9" t="n">
        <f aca="false">ROUND(SUM(K6:O6),5)</f>
        <v>5000</v>
      </c>
      <c r="Q6" s="9" t="n">
        <v>0</v>
      </c>
      <c r="R6" s="9" t="n">
        <v>0</v>
      </c>
      <c r="S6" s="9" t="n">
        <v>0</v>
      </c>
      <c r="T6" s="9" t="n">
        <v>0</v>
      </c>
      <c r="U6" s="9" t="n">
        <v>0</v>
      </c>
      <c r="V6" s="9" t="n">
        <v>0</v>
      </c>
      <c r="W6" s="9" t="n">
        <v>0</v>
      </c>
      <c r="X6" s="9" t="n">
        <v>0</v>
      </c>
      <c r="Y6" s="9" t="n">
        <v>0</v>
      </c>
      <c r="Z6" s="9" t="n">
        <f aca="false">ROUND(SUM(Q6:Y6),5)</f>
        <v>0</v>
      </c>
      <c r="AA6" s="9" t="n">
        <f aca="false">ROUND(SUM(H6:J6)+P6+Z6,5)</f>
        <v>5000</v>
      </c>
      <c r="AB6" s="9" t="n">
        <v>0</v>
      </c>
    </row>
    <row r="7" customFormat="false" ht="13.8" hidden="false" customHeight="false" outlineLevel="0" collapsed="false">
      <c r="A7" s="8"/>
      <c r="B7" s="8"/>
      <c r="C7" s="8"/>
      <c r="D7" s="8"/>
      <c r="E7" s="8" t="s">
        <v>37</v>
      </c>
      <c r="F7" s="8"/>
      <c r="G7" s="8"/>
      <c r="H7" s="9" t="n">
        <v>0</v>
      </c>
      <c r="I7" s="9" t="n">
        <v>0</v>
      </c>
      <c r="J7" s="9" t="n">
        <v>0</v>
      </c>
      <c r="K7" s="9" t="n">
        <v>0</v>
      </c>
      <c r="L7" s="9" t="n">
        <v>24203.5</v>
      </c>
      <c r="M7" s="9" t="n">
        <v>0</v>
      </c>
      <c r="N7" s="9" t="n">
        <v>0</v>
      </c>
      <c r="O7" s="9" t="n">
        <v>0</v>
      </c>
      <c r="P7" s="9" t="n">
        <f aca="false">ROUND(SUM(K7:O7),5)</f>
        <v>24203.5</v>
      </c>
      <c r="Q7" s="9" t="n">
        <v>715</v>
      </c>
      <c r="R7" s="9" t="n">
        <v>91</v>
      </c>
      <c r="S7" s="9" t="n">
        <v>273</v>
      </c>
      <c r="T7" s="9" t="n">
        <v>988</v>
      </c>
      <c r="U7" s="9" t="n">
        <v>1365</v>
      </c>
      <c r="V7" s="9" t="n">
        <v>1092</v>
      </c>
      <c r="W7" s="9" t="n">
        <v>351</v>
      </c>
      <c r="X7" s="9" t="n">
        <v>897</v>
      </c>
      <c r="Y7" s="9" t="n">
        <v>247</v>
      </c>
      <c r="Z7" s="9" t="n">
        <f aca="false">ROUND(SUM(Q7:Y7),5)</f>
        <v>6019</v>
      </c>
      <c r="AA7" s="9" t="n">
        <f aca="false">ROUND(SUM(H7:J7)+P7+Z7,5)</f>
        <v>30222.5</v>
      </c>
      <c r="AB7" s="9" t="n">
        <v>0</v>
      </c>
      <c r="AC7" s="0" t="s">
        <v>38</v>
      </c>
    </row>
    <row r="8" customFormat="false" ht="13.8" hidden="false" customHeight="false" outlineLevel="0" collapsed="false">
      <c r="A8" s="8"/>
      <c r="B8" s="8"/>
      <c r="C8" s="8"/>
      <c r="D8" s="8"/>
      <c r="E8" s="8" t="s">
        <v>39</v>
      </c>
      <c r="F8" s="8"/>
      <c r="G8" s="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0" t="s">
        <v>40</v>
      </c>
    </row>
    <row r="9" customFormat="false" ht="13.8" hidden="false" customHeight="false" outlineLevel="0" collapsed="false">
      <c r="A9" s="8"/>
      <c r="B9" s="8"/>
      <c r="C9" s="8"/>
      <c r="D9" s="8"/>
      <c r="E9" s="8"/>
      <c r="F9" s="8" t="s">
        <v>41</v>
      </c>
      <c r="G9" s="8"/>
      <c r="H9" s="9" t="n">
        <v>0</v>
      </c>
      <c r="I9" s="9" t="n">
        <v>48725</v>
      </c>
      <c r="J9" s="9" t="n">
        <v>0</v>
      </c>
      <c r="K9" s="9" t="n">
        <v>0</v>
      </c>
      <c r="L9" s="9" t="n">
        <v>0</v>
      </c>
      <c r="M9" s="9" t="n">
        <v>0</v>
      </c>
      <c r="N9" s="9" t="n">
        <v>0</v>
      </c>
      <c r="O9" s="9" t="n">
        <v>0</v>
      </c>
      <c r="P9" s="9" t="n">
        <f aca="false">ROUND(SUM(K9:O9),5)</f>
        <v>0</v>
      </c>
      <c r="Q9" s="9" t="n">
        <v>0</v>
      </c>
      <c r="R9" s="9" t="n">
        <v>0</v>
      </c>
      <c r="S9" s="9" t="n">
        <v>0</v>
      </c>
      <c r="T9" s="9" t="n">
        <v>0</v>
      </c>
      <c r="U9" s="9" t="n">
        <v>0</v>
      </c>
      <c r="V9" s="9" t="n">
        <v>0</v>
      </c>
      <c r="W9" s="9" t="n">
        <v>0</v>
      </c>
      <c r="X9" s="9" t="n">
        <v>0</v>
      </c>
      <c r="Y9" s="9" t="n">
        <v>0</v>
      </c>
      <c r="Z9" s="9" t="n">
        <f aca="false">ROUND(SUM(Q9:Y9),5)</f>
        <v>0</v>
      </c>
      <c r="AA9" s="9" t="n">
        <f aca="false">ROUND(SUM(H9:J9)+P9+Z9,5)</f>
        <v>48725</v>
      </c>
      <c r="AB9" s="9" t="n">
        <v>0</v>
      </c>
    </row>
    <row r="10" customFormat="false" ht="13.8" hidden="false" customHeight="false" outlineLevel="0" collapsed="false">
      <c r="A10" s="8"/>
      <c r="B10" s="8"/>
      <c r="C10" s="8"/>
      <c r="D10" s="8"/>
      <c r="E10" s="8"/>
      <c r="F10" s="8" t="s">
        <v>42</v>
      </c>
      <c r="G10" s="8"/>
      <c r="H10" s="9" t="n">
        <v>0</v>
      </c>
      <c r="I10" s="9" t="n">
        <v>0</v>
      </c>
      <c r="J10" s="9" t="n">
        <v>2852.79</v>
      </c>
      <c r="K10" s="9" t="n">
        <v>0</v>
      </c>
      <c r="L10" s="9" t="n">
        <v>0</v>
      </c>
      <c r="M10" s="9" t="n">
        <v>0</v>
      </c>
      <c r="N10" s="9" t="n">
        <v>0</v>
      </c>
      <c r="O10" s="9" t="n">
        <v>0</v>
      </c>
      <c r="P10" s="9" t="n">
        <f aca="false">ROUND(SUM(K10:O10),5)</f>
        <v>0</v>
      </c>
      <c r="Q10" s="9" t="n">
        <v>0</v>
      </c>
      <c r="R10" s="9" t="n">
        <v>0</v>
      </c>
      <c r="S10" s="9" t="n">
        <v>0</v>
      </c>
      <c r="T10" s="9" t="n">
        <v>0</v>
      </c>
      <c r="U10" s="9" t="n">
        <v>0</v>
      </c>
      <c r="V10" s="9" t="n">
        <v>0</v>
      </c>
      <c r="W10" s="9" t="n">
        <v>0</v>
      </c>
      <c r="X10" s="9" t="n">
        <v>160</v>
      </c>
      <c r="Y10" s="9" t="n">
        <v>0</v>
      </c>
      <c r="Z10" s="9" t="n">
        <f aca="false">ROUND(SUM(Q10:Y10),5)</f>
        <v>160</v>
      </c>
      <c r="AA10" s="9" t="n">
        <f aca="false">ROUND(SUM(H10:J10)+P10+Z10,5)</f>
        <v>3012.79</v>
      </c>
      <c r="AB10" s="10" t="n">
        <v>160</v>
      </c>
      <c r="AC10" s="0" t="s">
        <v>43</v>
      </c>
    </row>
    <row r="11" customFormat="false" ht="13.8" hidden="false" customHeight="false" outlineLevel="0" collapsed="false">
      <c r="A11" s="8"/>
      <c r="B11" s="8"/>
      <c r="C11" s="8"/>
      <c r="D11" s="8"/>
      <c r="E11" s="8"/>
      <c r="F11" s="8" t="s">
        <v>44</v>
      </c>
      <c r="G11" s="8"/>
      <c r="H11" s="11" t="n">
        <v>0</v>
      </c>
      <c r="I11" s="11" t="n">
        <v>0</v>
      </c>
      <c r="J11" s="11" t="n">
        <v>535.13</v>
      </c>
      <c r="K11" s="11" t="n">
        <v>0</v>
      </c>
      <c r="L11" s="11" t="n">
        <v>0</v>
      </c>
      <c r="M11" s="11" t="n">
        <v>0</v>
      </c>
      <c r="N11" s="11" t="n">
        <v>0</v>
      </c>
      <c r="O11" s="11" t="n">
        <v>0</v>
      </c>
      <c r="P11" s="11" t="n">
        <f aca="false">ROUND(SUM(K11:O11),5)</f>
        <v>0</v>
      </c>
      <c r="Q11" s="11" t="n">
        <v>0</v>
      </c>
      <c r="R11" s="11" t="n">
        <v>0</v>
      </c>
      <c r="S11" s="11" t="n">
        <v>0</v>
      </c>
      <c r="T11" s="11" t="n">
        <v>0</v>
      </c>
      <c r="U11" s="11" t="n">
        <v>0</v>
      </c>
      <c r="V11" s="11" t="n">
        <v>0</v>
      </c>
      <c r="W11" s="11" t="n">
        <v>0</v>
      </c>
      <c r="X11" s="11" t="n">
        <v>0</v>
      </c>
      <c r="Y11" s="11" t="n">
        <v>0</v>
      </c>
      <c r="Z11" s="11" t="n">
        <f aca="false">ROUND(SUM(Q11:Y11),5)</f>
        <v>0</v>
      </c>
      <c r="AA11" s="11" t="n">
        <f aca="false">ROUND(SUM(H11:J11)+P11+Z11,5)</f>
        <v>535.13</v>
      </c>
      <c r="AB11" s="11" t="n">
        <v>0</v>
      </c>
    </row>
    <row r="12" customFormat="false" ht="13.8" hidden="false" customHeight="false" outlineLevel="0" collapsed="false">
      <c r="A12" s="8"/>
      <c r="B12" s="8"/>
      <c r="C12" s="8"/>
      <c r="D12" s="8"/>
      <c r="E12" s="8" t="s">
        <v>45</v>
      </c>
      <c r="F12" s="8"/>
      <c r="G12" s="8"/>
      <c r="H12" s="9" t="n">
        <f aca="false">ROUND(SUM(H8:H11),5)</f>
        <v>0</v>
      </c>
      <c r="I12" s="9" t="n">
        <f aca="false">ROUND(SUM(I8:I11),5)</f>
        <v>48725</v>
      </c>
      <c r="J12" s="9" t="n">
        <f aca="false">ROUND(SUM(J8:J11),5)</f>
        <v>3387.92</v>
      </c>
      <c r="K12" s="9" t="n">
        <f aca="false">ROUND(SUM(K8:K11),5)</f>
        <v>0</v>
      </c>
      <c r="L12" s="9" t="n">
        <f aca="false">ROUND(SUM(L8:L11),5)</f>
        <v>0</v>
      </c>
      <c r="M12" s="9" t="n">
        <f aca="false">ROUND(SUM(M8:M11),5)</f>
        <v>0</v>
      </c>
      <c r="N12" s="9" t="n">
        <f aca="false">ROUND(SUM(N8:N11),5)</f>
        <v>0</v>
      </c>
      <c r="O12" s="9" t="n">
        <f aca="false">ROUND(SUM(O8:O11),5)</f>
        <v>0</v>
      </c>
      <c r="P12" s="9" t="n">
        <f aca="false">ROUND(SUM(K12:O12),5)</f>
        <v>0</v>
      </c>
      <c r="Q12" s="9" t="n">
        <f aca="false">ROUND(SUM(Q8:Q11),5)</f>
        <v>0</v>
      </c>
      <c r="R12" s="9" t="n">
        <f aca="false">ROUND(SUM(R8:R11),5)</f>
        <v>0</v>
      </c>
      <c r="S12" s="9" t="n">
        <f aca="false">ROUND(SUM(S8:S11),5)</f>
        <v>0</v>
      </c>
      <c r="T12" s="9" t="n">
        <f aca="false">ROUND(SUM(T8:T11),5)</f>
        <v>0</v>
      </c>
      <c r="U12" s="9" t="n">
        <f aca="false">ROUND(SUM(U8:U11),5)</f>
        <v>0</v>
      </c>
      <c r="V12" s="9" t="n">
        <f aca="false">ROUND(SUM(V8:V11),5)</f>
        <v>0</v>
      </c>
      <c r="W12" s="9" t="n">
        <f aca="false">ROUND(SUM(W8:W11),5)</f>
        <v>0</v>
      </c>
      <c r="X12" s="9" t="n">
        <f aca="false">ROUND(SUM(X8:X11),5)</f>
        <v>160</v>
      </c>
      <c r="Y12" s="9" t="n">
        <f aca="false">ROUND(SUM(Y8:Y11),5)</f>
        <v>0</v>
      </c>
      <c r="Z12" s="9" t="n">
        <f aca="false">ROUND(SUM(Q12:Y12),5)</f>
        <v>160</v>
      </c>
      <c r="AA12" s="9" t="n">
        <f aca="false">ROUND(SUM(H12:J12)+P12+Z12,5)</f>
        <v>52272.92</v>
      </c>
      <c r="AB12" s="9" t="n">
        <f aca="false">ROUND(SUM(AB8:AB11),5)</f>
        <v>160</v>
      </c>
    </row>
    <row r="13" customFormat="false" ht="13.8" hidden="false" customHeight="false" outlineLevel="0" collapsed="false">
      <c r="A13" s="8"/>
      <c r="B13" s="8"/>
      <c r="C13" s="8"/>
      <c r="D13" s="8"/>
      <c r="E13" s="8" t="s">
        <v>46</v>
      </c>
      <c r="F13" s="8"/>
      <c r="G13" s="8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customFormat="false" ht="13.8" hidden="false" customHeight="false" outlineLevel="0" collapsed="false">
      <c r="A14" s="8"/>
      <c r="B14" s="8"/>
      <c r="C14" s="8"/>
      <c r="D14" s="8"/>
      <c r="E14" s="8"/>
      <c r="F14" s="8" t="s">
        <v>47</v>
      </c>
      <c r="G14" s="8"/>
      <c r="H14" s="9" t="n">
        <v>0</v>
      </c>
      <c r="I14" s="9" t="n">
        <v>45285</v>
      </c>
      <c r="J14" s="9" t="n">
        <v>0</v>
      </c>
      <c r="K14" s="9" t="n">
        <v>0</v>
      </c>
      <c r="L14" s="9" t="n">
        <v>0</v>
      </c>
      <c r="M14" s="9" t="n">
        <v>0</v>
      </c>
      <c r="N14" s="9" t="n">
        <v>0</v>
      </c>
      <c r="O14" s="9" t="n">
        <v>0</v>
      </c>
      <c r="P14" s="9" t="n">
        <f aca="false">ROUND(SUM(K14:O14),5)</f>
        <v>0</v>
      </c>
      <c r="Q14" s="9" t="n">
        <v>0</v>
      </c>
      <c r="R14" s="9" t="n">
        <v>0</v>
      </c>
      <c r="S14" s="9" t="n">
        <v>0</v>
      </c>
      <c r="T14" s="9" t="n">
        <v>0</v>
      </c>
      <c r="U14" s="9" t="n">
        <v>0</v>
      </c>
      <c r="V14" s="9" t="n">
        <v>0</v>
      </c>
      <c r="W14" s="9" t="n">
        <v>0</v>
      </c>
      <c r="X14" s="9" t="n">
        <v>0</v>
      </c>
      <c r="Y14" s="9" t="n">
        <v>0</v>
      </c>
      <c r="Z14" s="9" t="n">
        <f aca="false">ROUND(SUM(Q14:Y14),5)</f>
        <v>0</v>
      </c>
      <c r="AA14" s="9" t="n">
        <f aca="false">ROUND(SUM(H14:J14)+P14+Z14,5)</f>
        <v>45285</v>
      </c>
      <c r="AB14" s="9" t="n">
        <v>0</v>
      </c>
    </row>
    <row r="15" customFormat="false" ht="13.8" hidden="false" customHeight="false" outlineLevel="0" collapsed="false">
      <c r="A15" s="8"/>
      <c r="B15" s="8"/>
      <c r="C15" s="8"/>
      <c r="D15" s="8"/>
      <c r="E15" s="8"/>
      <c r="F15" s="8" t="s">
        <v>48</v>
      </c>
      <c r="G15" s="8"/>
      <c r="H15" s="11" t="n">
        <v>0</v>
      </c>
      <c r="I15" s="11" t="n">
        <v>3000</v>
      </c>
      <c r="J15" s="11" t="n">
        <v>0</v>
      </c>
      <c r="K15" s="11" t="n">
        <v>0</v>
      </c>
      <c r="L15" s="11" t="n">
        <v>0</v>
      </c>
      <c r="M15" s="11" t="n">
        <v>0</v>
      </c>
      <c r="N15" s="11" t="n">
        <v>0</v>
      </c>
      <c r="O15" s="11" t="n">
        <v>0</v>
      </c>
      <c r="P15" s="11" t="n">
        <f aca="false">ROUND(SUM(K15:O15),5)</f>
        <v>0</v>
      </c>
      <c r="Q15" s="11" t="n">
        <v>0</v>
      </c>
      <c r="R15" s="11" t="n">
        <v>0</v>
      </c>
      <c r="S15" s="11" t="n">
        <v>0</v>
      </c>
      <c r="T15" s="11" t="n">
        <v>0</v>
      </c>
      <c r="U15" s="11" t="n">
        <v>0</v>
      </c>
      <c r="V15" s="11" t="n">
        <v>0</v>
      </c>
      <c r="W15" s="11" t="n">
        <v>0</v>
      </c>
      <c r="X15" s="11" t="n">
        <v>0</v>
      </c>
      <c r="Y15" s="11" t="n">
        <v>0</v>
      </c>
      <c r="Z15" s="11" t="n">
        <f aca="false">ROUND(SUM(Q15:Y15),5)</f>
        <v>0</v>
      </c>
      <c r="AA15" s="11" t="n">
        <f aca="false">ROUND(SUM(H15:J15)+P15+Z15,5)</f>
        <v>3000</v>
      </c>
      <c r="AB15" s="11" t="n">
        <v>0</v>
      </c>
    </row>
    <row r="16" customFormat="false" ht="13.8" hidden="false" customHeight="false" outlineLevel="0" collapsed="false">
      <c r="A16" s="8"/>
      <c r="B16" s="8"/>
      <c r="C16" s="8"/>
      <c r="D16" s="8"/>
      <c r="E16" s="8" t="s">
        <v>49</v>
      </c>
      <c r="F16" s="8"/>
      <c r="G16" s="8"/>
      <c r="H16" s="9" t="n">
        <f aca="false">ROUND(SUM(H13:H15),5)</f>
        <v>0</v>
      </c>
      <c r="I16" s="9" t="n">
        <f aca="false">ROUND(SUM(I13:I15),5)</f>
        <v>48285</v>
      </c>
      <c r="J16" s="9" t="n">
        <f aca="false">ROUND(SUM(J13:J15),5)</f>
        <v>0</v>
      </c>
      <c r="K16" s="9" t="n">
        <f aca="false">ROUND(SUM(K13:K15),5)</f>
        <v>0</v>
      </c>
      <c r="L16" s="9" t="n">
        <f aca="false">ROUND(SUM(L13:L15),5)</f>
        <v>0</v>
      </c>
      <c r="M16" s="9" t="n">
        <f aca="false">ROUND(SUM(M13:M15),5)</f>
        <v>0</v>
      </c>
      <c r="N16" s="9" t="n">
        <f aca="false">ROUND(SUM(N13:N15),5)</f>
        <v>0</v>
      </c>
      <c r="O16" s="9" t="n">
        <f aca="false">ROUND(SUM(O13:O15),5)</f>
        <v>0</v>
      </c>
      <c r="P16" s="9" t="n">
        <f aca="false">ROUND(SUM(K16:O16),5)</f>
        <v>0</v>
      </c>
      <c r="Q16" s="9" t="n">
        <f aca="false">ROUND(SUM(Q13:Q15),5)</f>
        <v>0</v>
      </c>
      <c r="R16" s="9" t="n">
        <f aca="false">ROUND(SUM(R13:R15),5)</f>
        <v>0</v>
      </c>
      <c r="S16" s="9" t="n">
        <f aca="false">ROUND(SUM(S13:S15),5)</f>
        <v>0</v>
      </c>
      <c r="T16" s="9" t="n">
        <f aca="false">ROUND(SUM(T13:T15),5)</f>
        <v>0</v>
      </c>
      <c r="U16" s="9" t="n">
        <f aca="false">ROUND(SUM(U13:U15),5)</f>
        <v>0</v>
      </c>
      <c r="V16" s="9" t="n">
        <f aca="false">ROUND(SUM(V13:V15),5)</f>
        <v>0</v>
      </c>
      <c r="W16" s="9" t="n">
        <f aca="false">ROUND(SUM(W13:W15),5)</f>
        <v>0</v>
      </c>
      <c r="X16" s="9" t="n">
        <f aca="false">ROUND(SUM(X13:X15),5)</f>
        <v>0</v>
      </c>
      <c r="Y16" s="9" t="n">
        <f aca="false">ROUND(SUM(Y13:Y15),5)</f>
        <v>0</v>
      </c>
      <c r="Z16" s="9" t="n">
        <f aca="false">ROUND(SUM(Q16:Y16),5)</f>
        <v>0</v>
      </c>
      <c r="AA16" s="9" t="n">
        <f aca="false">ROUND(SUM(H16:J16)+P16+Z16,5)</f>
        <v>48285</v>
      </c>
      <c r="AB16" s="9" t="n">
        <f aca="false">ROUND(SUM(AB13:AB15),5)</f>
        <v>0</v>
      </c>
    </row>
    <row r="17" customFormat="false" ht="13.8" hidden="false" customHeight="false" outlineLevel="0" collapsed="false">
      <c r="A17" s="8"/>
      <c r="B17" s="8"/>
      <c r="C17" s="8"/>
      <c r="D17" s="8"/>
      <c r="E17" s="8" t="s">
        <v>50</v>
      </c>
      <c r="F17" s="8"/>
      <c r="G17" s="8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customFormat="false" ht="13.8" hidden="false" customHeight="false" outlineLevel="0" collapsed="false">
      <c r="A18" s="8"/>
      <c r="B18" s="8"/>
      <c r="C18" s="8"/>
      <c r="D18" s="8"/>
      <c r="E18" s="8"/>
      <c r="F18" s="8" t="s">
        <v>51</v>
      </c>
      <c r="G18" s="8"/>
      <c r="H18" s="11" t="n">
        <v>4.92</v>
      </c>
      <c r="I18" s="11" t="n">
        <v>0</v>
      </c>
      <c r="J18" s="11" t="n">
        <v>0</v>
      </c>
      <c r="K18" s="11" t="n">
        <v>0</v>
      </c>
      <c r="L18" s="11" t="n">
        <v>0</v>
      </c>
      <c r="M18" s="11" t="n">
        <v>0</v>
      </c>
      <c r="N18" s="11" t="n">
        <v>0</v>
      </c>
      <c r="O18" s="11" t="n">
        <v>0</v>
      </c>
      <c r="P18" s="11" t="n">
        <f aca="false">ROUND(SUM(K18:O18),5)</f>
        <v>0</v>
      </c>
      <c r="Q18" s="11" t="n">
        <v>0</v>
      </c>
      <c r="R18" s="11" t="n">
        <v>0</v>
      </c>
      <c r="S18" s="11" t="n">
        <v>0</v>
      </c>
      <c r="T18" s="11" t="n">
        <v>0</v>
      </c>
      <c r="U18" s="11" t="n">
        <v>0</v>
      </c>
      <c r="V18" s="11" t="n">
        <v>0</v>
      </c>
      <c r="W18" s="11" t="n">
        <v>0</v>
      </c>
      <c r="X18" s="11" t="n">
        <v>0</v>
      </c>
      <c r="Y18" s="11" t="n">
        <v>0</v>
      </c>
      <c r="Z18" s="11" t="n">
        <f aca="false">ROUND(SUM(Q18:Y18),5)</f>
        <v>0</v>
      </c>
      <c r="AA18" s="11" t="n">
        <f aca="false">ROUND(SUM(H18:J18)+P18+Z18,5)</f>
        <v>4.92</v>
      </c>
      <c r="AB18" s="11" t="n">
        <v>0</v>
      </c>
    </row>
    <row r="19" customFormat="false" ht="13.8" hidden="false" customHeight="false" outlineLevel="0" collapsed="false">
      <c r="A19" s="8"/>
      <c r="B19" s="8"/>
      <c r="C19" s="8"/>
      <c r="D19" s="8"/>
      <c r="E19" s="8" t="s">
        <v>52</v>
      </c>
      <c r="F19" s="8"/>
      <c r="G19" s="8"/>
      <c r="H19" s="9" t="n">
        <f aca="false">ROUND(SUM(H17:H18),5)</f>
        <v>4.92</v>
      </c>
      <c r="I19" s="9" t="n">
        <f aca="false">ROUND(SUM(I17:I18),5)</f>
        <v>0</v>
      </c>
      <c r="J19" s="9" t="n">
        <f aca="false">ROUND(SUM(J17:J18),5)</f>
        <v>0</v>
      </c>
      <c r="K19" s="9" t="n">
        <f aca="false">ROUND(SUM(K17:K18),5)</f>
        <v>0</v>
      </c>
      <c r="L19" s="9" t="n">
        <f aca="false">ROUND(SUM(L17:L18),5)</f>
        <v>0</v>
      </c>
      <c r="M19" s="9" t="n">
        <f aca="false">ROUND(SUM(M17:M18),5)</f>
        <v>0</v>
      </c>
      <c r="N19" s="9" t="n">
        <f aca="false">ROUND(SUM(N17:N18),5)</f>
        <v>0</v>
      </c>
      <c r="O19" s="9" t="n">
        <f aca="false">ROUND(SUM(O17:O18),5)</f>
        <v>0</v>
      </c>
      <c r="P19" s="9" t="n">
        <f aca="false">ROUND(SUM(K19:O19),5)</f>
        <v>0</v>
      </c>
      <c r="Q19" s="9" t="n">
        <f aca="false">ROUND(SUM(Q17:Q18),5)</f>
        <v>0</v>
      </c>
      <c r="R19" s="9" t="n">
        <f aca="false">ROUND(SUM(R17:R18),5)</f>
        <v>0</v>
      </c>
      <c r="S19" s="9" t="n">
        <f aca="false">ROUND(SUM(S17:S18),5)</f>
        <v>0</v>
      </c>
      <c r="T19" s="9" t="n">
        <f aca="false">ROUND(SUM(T17:T18),5)</f>
        <v>0</v>
      </c>
      <c r="U19" s="9" t="n">
        <f aca="false">ROUND(SUM(U17:U18),5)</f>
        <v>0</v>
      </c>
      <c r="V19" s="9" t="n">
        <f aca="false">ROUND(SUM(V17:V18),5)</f>
        <v>0</v>
      </c>
      <c r="W19" s="9" t="n">
        <f aca="false">ROUND(SUM(W17:W18),5)</f>
        <v>0</v>
      </c>
      <c r="X19" s="9" t="n">
        <f aca="false">ROUND(SUM(X17:X18),5)</f>
        <v>0</v>
      </c>
      <c r="Y19" s="9" t="n">
        <f aca="false">ROUND(SUM(Y17:Y18),5)</f>
        <v>0</v>
      </c>
      <c r="Z19" s="9" t="n">
        <f aca="false">ROUND(SUM(Q19:Y19),5)</f>
        <v>0</v>
      </c>
      <c r="AA19" s="9" t="n">
        <f aca="false">ROUND(SUM(H19:J19)+P19+Z19,5)</f>
        <v>4.92</v>
      </c>
      <c r="AB19" s="9" t="n">
        <f aca="false">ROUND(SUM(AB17:AB18),5)</f>
        <v>0</v>
      </c>
    </row>
    <row r="20" customFormat="false" ht="13.8" hidden="false" customHeight="false" outlineLevel="0" collapsed="false">
      <c r="A20" s="8"/>
      <c r="B20" s="8"/>
      <c r="C20" s="8"/>
      <c r="D20" s="8"/>
      <c r="E20" s="8" t="s">
        <v>53</v>
      </c>
      <c r="F20" s="8"/>
      <c r="G20" s="8"/>
      <c r="H20" s="12" t="n">
        <v>0</v>
      </c>
      <c r="I20" s="12" t="n">
        <v>345</v>
      </c>
      <c r="J20" s="12" t="n">
        <v>0</v>
      </c>
      <c r="K20" s="12" t="n">
        <v>0</v>
      </c>
      <c r="L20" s="12" t="n">
        <v>180</v>
      </c>
      <c r="M20" s="12" t="n">
        <v>0</v>
      </c>
      <c r="N20" s="12" t="n">
        <v>0</v>
      </c>
      <c r="O20" s="12" t="n">
        <v>0</v>
      </c>
      <c r="P20" s="12" t="n">
        <f aca="false">ROUND(SUM(K20:O20),5)</f>
        <v>180</v>
      </c>
      <c r="Q20" s="12" t="n">
        <v>0</v>
      </c>
      <c r="R20" s="12" t="n">
        <v>0</v>
      </c>
      <c r="S20" s="12" t="n">
        <v>0</v>
      </c>
      <c r="T20" s="12" t="n">
        <v>0</v>
      </c>
      <c r="U20" s="12" t="n">
        <v>0</v>
      </c>
      <c r="V20" s="12" t="n">
        <v>0</v>
      </c>
      <c r="W20" s="12" t="n">
        <v>0</v>
      </c>
      <c r="X20" s="12" t="n">
        <v>0</v>
      </c>
      <c r="Y20" s="12" t="n">
        <v>0</v>
      </c>
      <c r="Z20" s="12" t="n">
        <f aca="false">ROUND(SUM(Q20:Y20),5)</f>
        <v>0</v>
      </c>
      <c r="AA20" s="12" t="n">
        <f aca="false">ROUND(SUM(H20:J20)+P20+Z20,5)</f>
        <v>525</v>
      </c>
      <c r="AB20" s="12" t="n">
        <v>0</v>
      </c>
    </row>
    <row r="21" customFormat="false" ht="13.8" hidden="false" customHeight="false" outlineLevel="0" collapsed="false">
      <c r="A21" s="8"/>
      <c r="B21" s="8"/>
      <c r="C21" s="8"/>
      <c r="D21" s="8" t="s">
        <v>54</v>
      </c>
      <c r="E21" s="8"/>
      <c r="F21" s="8"/>
      <c r="G21" s="8"/>
      <c r="H21" s="13" t="n">
        <f aca="false">ROUND(SUM(H4:H7)+H12+H16+SUM(H19:H20),5)</f>
        <v>21046.92</v>
      </c>
      <c r="I21" s="13" t="n">
        <f aca="false">ROUND(SUM(I4:I7)+I12+I16+SUM(I19:I20),5)</f>
        <v>97355</v>
      </c>
      <c r="J21" s="13" t="n">
        <f aca="false">ROUND(SUM(J4:J7)+J12+J16+SUM(J19:J20),5)</f>
        <v>3387.92</v>
      </c>
      <c r="K21" s="13" t="n">
        <f aca="false">ROUND(SUM(K4:K7)+K12+K16+SUM(K19:K20),5)</f>
        <v>0</v>
      </c>
      <c r="L21" s="13" t="n">
        <f aca="false">ROUND(SUM(L4:L7)+L12+L16+SUM(L19:L20),5)</f>
        <v>24383.5</v>
      </c>
      <c r="M21" s="13" t="n">
        <f aca="false">ROUND(SUM(M4:M7)+M12+M16+SUM(M19:M20),5)</f>
        <v>0</v>
      </c>
      <c r="N21" s="13" t="n">
        <f aca="false">ROUND(SUM(N4:N7)+N12+N16+SUM(N19:N20),5)</f>
        <v>5000</v>
      </c>
      <c r="O21" s="13" t="n">
        <f aca="false">ROUND(SUM(O4:O7)+O12+O16+SUM(O19:O20),5)</f>
        <v>0</v>
      </c>
      <c r="P21" s="13" t="n">
        <f aca="false">ROUND(SUM(K21:O21),5)</f>
        <v>29383.5</v>
      </c>
      <c r="Q21" s="13" t="n">
        <f aca="false">ROUND(SUM(Q4:Q7)+Q12+Q16+SUM(Q19:Q20),5)</f>
        <v>715</v>
      </c>
      <c r="R21" s="13" t="n">
        <f aca="false">ROUND(SUM(R4:R7)+R12+R16+SUM(R19:R20),5)</f>
        <v>91</v>
      </c>
      <c r="S21" s="13" t="n">
        <f aca="false">ROUND(SUM(S4:S7)+S12+S16+SUM(S19:S20),5)</f>
        <v>273</v>
      </c>
      <c r="T21" s="13" t="n">
        <f aca="false">ROUND(SUM(T4:T7)+T12+T16+SUM(T19:T20),5)</f>
        <v>988</v>
      </c>
      <c r="U21" s="13" t="n">
        <f aca="false">ROUND(SUM(U4:U7)+U12+U16+SUM(U19:U20),5)</f>
        <v>1365</v>
      </c>
      <c r="V21" s="13" t="n">
        <f aca="false">ROUND(SUM(V4:V7)+V12+V16+SUM(V19:V20),5)</f>
        <v>1092</v>
      </c>
      <c r="W21" s="13" t="n">
        <f aca="false">ROUND(SUM(W4:W7)+W12+W16+SUM(W19:W20),5)</f>
        <v>351</v>
      </c>
      <c r="X21" s="13" t="n">
        <f aca="false">ROUND(SUM(X4:X7)+X12+X16+SUM(X19:X20),5)</f>
        <v>1057</v>
      </c>
      <c r="Y21" s="13" t="n">
        <f aca="false">ROUND(SUM(Y4:Y7)+Y12+Y16+SUM(Y19:Y20),5)</f>
        <v>247</v>
      </c>
      <c r="Z21" s="13" t="n">
        <f aca="false">ROUND(SUM(Q21:Y21),5)</f>
        <v>6179</v>
      </c>
      <c r="AA21" s="13" t="n">
        <f aca="false">ROUND(SUM(H21:J21)+P21+Z21,5)</f>
        <v>157352.34</v>
      </c>
      <c r="AB21" s="13" t="n">
        <f aca="false">ROUND(SUM(AB4:AB7)+AB12+AB16+SUM(AB19:AB20),5)</f>
        <v>160</v>
      </c>
    </row>
    <row r="22" customFormat="false" ht="13.8" hidden="false" customHeight="false" outlineLevel="0" collapsed="false">
      <c r="A22" s="8"/>
      <c r="B22" s="8"/>
      <c r="C22" s="8" t="s">
        <v>55</v>
      </c>
      <c r="D22" s="8"/>
      <c r="E22" s="8"/>
      <c r="F22" s="8"/>
      <c r="G22" s="8"/>
      <c r="H22" s="9" t="n">
        <f aca="false">H21</f>
        <v>21046.92</v>
      </c>
      <c r="I22" s="9" t="n">
        <f aca="false">I21</f>
        <v>97355</v>
      </c>
      <c r="J22" s="9" t="n">
        <f aca="false">J21</f>
        <v>3387.92</v>
      </c>
      <c r="K22" s="9" t="n">
        <f aca="false">K21</f>
        <v>0</v>
      </c>
      <c r="L22" s="9" t="n">
        <f aca="false">L21</f>
        <v>24383.5</v>
      </c>
      <c r="M22" s="9" t="n">
        <f aca="false">M21</f>
        <v>0</v>
      </c>
      <c r="N22" s="9" t="n">
        <f aca="false">N21</f>
        <v>5000</v>
      </c>
      <c r="O22" s="9" t="n">
        <f aca="false">O21</f>
        <v>0</v>
      </c>
      <c r="P22" s="9" t="n">
        <f aca="false">ROUND(SUM(K22:O22),5)</f>
        <v>29383.5</v>
      </c>
      <c r="Q22" s="9" t="n">
        <f aca="false">Q21</f>
        <v>715</v>
      </c>
      <c r="R22" s="9" t="n">
        <f aca="false">R21</f>
        <v>91</v>
      </c>
      <c r="S22" s="9" t="n">
        <f aca="false">S21</f>
        <v>273</v>
      </c>
      <c r="T22" s="9" t="n">
        <f aca="false">T21</f>
        <v>988</v>
      </c>
      <c r="U22" s="9" t="n">
        <f aca="false">U21</f>
        <v>1365</v>
      </c>
      <c r="V22" s="9" t="n">
        <f aca="false">V21</f>
        <v>1092</v>
      </c>
      <c r="W22" s="9" t="n">
        <f aca="false">W21</f>
        <v>351</v>
      </c>
      <c r="X22" s="9" t="n">
        <f aca="false">X21</f>
        <v>1057</v>
      </c>
      <c r="Y22" s="9" t="n">
        <f aca="false">Y21</f>
        <v>247</v>
      </c>
      <c r="Z22" s="9" t="n">
        <f aca="false">ROUND(SUM(Q22:Y22),5)</f>
        <v>6179</v>
      </c>
      <c r="AA22" s="9" t="n">
        <f aca="false">ROUND(SUM(H22:J22)+P22+Z22,5)</f>
        <v>157352.34</v>
      </c>
      <c r="AB22" s="10" t="n">
        <f aca="false">SUM(AB2+AB12,AB16,AB19)</f>
        <v>6813.19</v>
      </c>
      <c r="AC22" s="0" t="s">
        <v>56</v>
      </c>
    </row>
    <row r="23" customFormat="false" ht="13.8" hidden="false" customHeight="false" outlineLevel="0" collapsed="false">
      <c r="A23" s="8"/>
      <c r="B23" s="8"/>
      <c r="C23" s="8"/>
      <c r="D23" s="8" t="s">
        <v>57</v>
      </c>
      <c r="E23" s="8"/>
      <c r="F23" s="8"/>
      <c r="G23" s="8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customFormat="false" ht="13.8" hidden="false" customHeight="false" outlineLevel="0" collapsed="false">
      <c r="A24" s="8"/>
      <c r="B24" s="8"/>
      <c r="C24" s="8"/>
      <c r="D24" s="8"/>
      <c r="E24" s="8" t="s">
        <v>58</v>
      </c>
      <c r="F24" s="8"/>
      <c r="G24" s="8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customFormat="false" ht="13.8" hidden="false" customHeight="false" outlineLevel="0" collapsed="false">
      <c r="A25" s="8"/>
      <c r="B25" s="8"/>
      <c r="C25" s="8"/>
      <c r="D25" s="8"/>
      <c r="E25" s="8"/>
      <c r="F25" s="8" t="s">
        <v>59</v>
      </c>
      <c r="G25" s="8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customFormat="false" ht="13.8" hidden="false" customHeight="false" outlineLevel="0" collapsed="false">
      <c r="A26" s="8"/>
      <c r="B26" s="8"/>
      <c r="C26" s="8"/>
      <c r="D26" s="8"/>
      <c r="E26" s="8"/>
      <c r="F26" s="8"/>
      <c r="G26" s="8" t="s">
        <v>60</v>
      </c>
      <c r="H26" s="9" t="n">
        <v>15694.9</v>
      </c>
      <c r="I26" s="9" t="n">
        <v>20180.35</v>
      </c>
      <c r="J26" s="9" t="n">
        <v>2258.8</v>
      </c>
      <c r="K26" s="9" t="n">
        <v>0</v>
      </c>
      <c r="L26" s="9" t="n">
        <v>9491.01</v>
      </c>
      <c r="M26" s="9" t="n">
        <v>8549.1</v>
      </c>
      <c r="N26" s="9" t="n">
        <v>4574.13</v>
      </c>
      <c r="O26" s="9" t="n">
        <v>0</v>
      </c>
      <c r="P26" s="9" t="n">
        <f aca="false">ROUND(SUM(K26:O26),5)</f>
        <v>22614.24</v>
      </c>
      <c r="Q26" s="9" t="n">
        <v>0</v>
      </c>
      <c r="R26" s="9" t="n">
        <v>0</v>
      </c>
      <c r="S26" s="9" t="n">
        <v>0</v>
      </c>
      <c r="T26" s="9" t="n">
        <v>0</v>
      </c>
      <c r="U26" s="9" t="n">
        <v>0</v>
      </c>
      <c r="V26" s="9" t="n">
        <v>0</v>
      </c>
      <c r="W26" s="9" t="n">
        <v>0</v>
      </c>
      <c r="X26" s="9" t="n">
        <v>153.62</v>
      </c>
      <c r="Y26" s="9" t="n">
        <v>0</v>
      </c>
      <c r="Z26" s="9" t="n">
        <f aca="false">ROUND(SUM(Q26:Y26),5)</f>
        <v>153.62</v>
      </c>
      <c r="AA26" s="9" t="n">
        <f aca="false">ROUND(SUM(H26:J26)+P26+Z26,5)</f>
        <v>60901.91</v>
      </c>
      <c r="AB26" s="9" t="n">
        <v>153.62</v>
      </c>
    </row>
    <row r="27" customFormat="false" ht="13.8" hidden="false" customHeight="false" outlineLevel="0" collapsed="false">
      <c r="A27" s="8"/>
      <c r="B27" s="8"/>
      <c r="C27" s="8"/>
      <c r="D27" s="8"/>
      <c r="E27" s="8"/>
      <c r="F27" s="8"/>
      <c r="G27" s="8" t="s">
        <v>61</v>
      </c>
      <c r="H27" s="9" t="n">
        <v>1386.85</v>
      </c>
      <c r="I27" s="9" t="n">
        <v>1795.34</v>
      </c>
      <c r="J27" s="9" t="n">
        <v>200.61</v>
      </c>
      <c r="K27" s="9" t="n">
        <v>0</v>
      </c>
      <c r="L27" s="9" t="n">
        <v>844.69</v>
      </c>
      <c r="M27" s="9" t="n">
        <v>756.94</v>
      </c>
      <c r="N27" s="9" t="n">
        <v>405.4</v>
      </c>
      <c r="O27" s="9" t="n">
        <v>0</v>
      </c>
      <c r="P27" s="9" t="n">
        <f aca="false">ROUND(SUM(K27:O27),5)</f>
        <v>2007.03</v>
      </c>
      <c r="Q27" s="9" t="n">
        <v>0</v>
      </c>
      <c r="R27" s="9" t="n">
        <v>0</v>
      </c>
      <c r="S27" s="9" t="n">
        <v>0</v>
      </c>
      <c r="T27" s="9" t="n">
        <v>0</v>
      </c>
      <c r="U27" s="9" t="n">
        <v>0</v>
      </c>
      <c r="V27" s="9" t="n">
        <v>0</v>
      </c>
      <c r="W27" s="9" t="n">
        <v>0</v>
      </c>
      <c r="X27" s="9" t="n">
        <v>13.72</v>
      </c>
      <c r="Y27" s="9" t="n">
        <v>0</v>
      </c>
      <c r="Z27" s="9" t="n">
        <f aca="false">ROUND(SUM(Q27:Y27),5)</f>
        <v>13.72</v>
      </c>
      <c r="AA27" s="9" t="n">
        <f aca="false">ROUND(SUM(H27:J27)+P27+Z27,5)</f>
        <v>5403.55</v>
      </c>
      <c r="AB27" s="9" t="n">
        <v>13.72</v>
      </c>
    </row>
    <row r="28" customFormat="false" ht="13.8" hidden="false" customHeight="false" outlineLevel="0" collapsed="false">
      <c r="A28" s="8"/>
      <c r="B28" s="8"/>
      <c r="C28" s="8"/>
      <c r="D28" s="8"/>
      <c r="E28" s="8"/>
      <c r="F28" s="8"/>
      <c r="G28" s="8" t="s">
        <v>62</v>
      </c>
      <c r="H28" s="11" t="n">
        <v>143.75</v>
      </c>
      <c r="I28" s="11" t="n">
        <v>0</v>
      </c>
      <c r="J28" s="11" t="n">
        <v>0</v>
      </c>
      <c r="K28" s="11" t="n">
        <v>0</v>
      </c>
      <c r="L28" s="11" t="n">
        <v>0</v>
      </c>
      <c r="M28" s="11" t="n">
        <v>0</v>
      </c>
      <c r="N28" s="11" t="n">
        <v>0</v>
      </c>
      <c r="O28" s="11" t="n">
        <v>0</v>
      </c>
      <c r="P28" s="11" t="n">
        <f aca="false">ROUND(SUM(K28:O28),5)</f>
        <v>0</v>
      </c>
      <c r="Q28" s="11" t="n">
        <v>0</v>
      </c>
      <c r="R28" s="11" t="n">
        <v>0</v>
      </c>
      <c r="S28" s="11" t="n">
        <v>0</v>
      </c>
      <c r="T28" s="11" t="n">
        <v>0</v>
      </c>
      <c r="U28" s="11" t="n">
        <v>0</v>
      </c>
      <c r="V28" s="11" t="n">
        <v>0</v>
      </c>
      <c r="W28" s="11" t="n">
        <v>0</v>
      </c>
      <c r="X28" s="11" t="n">
        <v>0</v>
      </c>
      <c r="Y28" s="11" t="n">
        <v>0</v>
      </c>
      <c r="Z28" s="11" t="n">
        <f aca="false">ROUND(SUM(Q28:Y28),5)</f>
        <v>0</v>
      </c>
      <c r="AA28" s="11" t="n">
        <f aca="false">ROUND(SUM(H28:J28)+P28+Z28,5)</f>
        <v>143.75</v>
      </c>
      <c r="AB28" s="11" t="n">
        <v>0</v>
      </c>
    </row>
    <row r="29" customFormat="false" ht="13.8" hidden="false" customHeight="false" outlineLevel="0" collapsed="false">
      <c r="A29" s="8"/>
      <c r="B29" s="8"/>
      <c r="C29" s="8"/>
      <c r="D29" s="8"/>
      <c r="E29" s="8"/>
      <c r="F29" s="8" t="s">
        <v>63</v>
      </c>
      <c r="G29" s="8"/>
      <c r="H29" s="9" t="n">
        <f aca="false">ROUND(SUM(H25:H28),5)</f>
        <v>17225.5</v>
      </c>
      <c r="I29" s="9" t="n">
        <f aca="false">ROUND(SUM(I25:I28),5)</f>
        <v>21975.69</v>
      </c>
      <c r="J29" s="9" t="n">
        <f aca="false">ROUND(SUM(J25:J28),5)</f>
        <v>2459.41</v>
      </c>
      <c r="K29" s="9" t="n">
        <f aca="false">ROUND(SUM(K25:K28),5)</f>
        <v>0</v>
      </c>
      <c r="L29" s="9" t="n">
        <f aca="false">ROUND(SUM(L25:L28),5)</f>
        <v>10335.7</v>
      </c>
      <c r="M29" s="9" t="n">
        <f aca="false">ROUND(SUM(M25:M28),5)</f>
        <v>9306.04</v>
      </c>
      <c r="N29" s="9" t="n">
        <f aca="false">ROUND(SUM(N25:N28),5)</f>
        <v>4979.53</v>
      </c>
      <c r="O29" s="9" t="n">
        <f aca="false">ROUND(SUM(O25:O28),5)</f>
        <v>0</v>
      </c>
      <c r="P29" s="9" t="n">
        <f aca="false">ROUND(SUM(K29:O29),5)</f>
        <v>24621.27</v>
      </c>
      <c r="Q29" s="9" t="n">
        <f aca="false">ROUND(SUM(Q25:Q28),5)</f>
        <v>0</v>
      </c>
      <c r="R29" s="9" t="n">
        <f aca="false">ROUND(SUM(R25:R28),5)</f>
        <v>0</v>
      </c>
      <c r="S29" s="9" t="n">
        <f aca="false">ROUND(SUM(S25:S28),5)</f>
        <v>0</v>
      </c>
      <c r="T29" s="9" t="n">
        <f aca="false">ROUND(SUM(T25:T28),5)</f>
        <v>0</v>
      </c>
      <c r="U29" s="9" t="n">
        <f aca="false">ROUND(SUM(U25:U28),5)</f>
        <v>0</v>
      </c>
      <c r="V29" s="9" t="n">
        <f aca="false">ROUND(SUM(V25:V28),5)</f>
        <v>0</v>
      </c>
      <c r="W29" s="9" t="n">
        <f aca="false">ROUND(SUM(W25:W28),5)</f>
        <v>0</v>
      </c>
      <c r="X29" s="9" t="n">
        <f aca="false">ROUND(SUM(X25:X28),5)</f>
        <v>167.34</v>
      </c>
      <c r="Y29" s="9" t="n">
        <f aca="false">ROUND(SUM(Y25:Y28),5)</f>
        <v>0</v>
      </c>
      <c r="Z29" s="9" t="n">
        <f aca="false">ROUND(SUM(Q29:Y29),5)</f>
        <v>167.34</v>
      </c>
      <c r="AA29" s="9" t="n">
        <f aca="false">ROUND(SUM(H29:J29)+P29+Z29,5)</f>
        <v>66449.21</v>
      </c>
      <c r="AB29" s="9" t="n">
        <f aca="false">ROUND(SUM(AB25:AB28),5)</f>
        <v>167.34</v>
      </c>
      <c r="AC29" s="0" t="s">
        <v>64</v>
      </c>
    </row>
    <row r="30" customFormat="false" ht="13.8" hidden="false" customHeight="false" outlineLevel="0" collapsed="false">
      <c r="A30" s="8"/>
      <c r="B30" s="8"/>
      <c r="C30" s="8"/>
      <c r="D30" s="8"/>
      <c r="E30" s="8"/>
      <c r="F30" s="8" t="s">
        <v>65</v>
      </c>
      <c r="G30" s="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customFormat="false" ht="13.8" hidden="false" customHeight="false" outlineLevel="0" collapsed="false">
      <c r="A31" s="8"/>
      <c r="B31" s="8"/>
      <c r="C31" s="8"/>
      <c r="D31" s="8"/>
      <c r="E31" s="8"/>
      <c r="F31" s="8"/>
      <c r="G31" s="8" t="s">
        <v>66</v>
      </c>
      <c r="H31" s="9" t="n">
        <v>2700</v>
      </c>
      <c r="I31" s="9" t="n">
        <v>0</v>
      </c>
      <c r="J31" s="9" t="n">
        <v>0</v>
      </c>
      <c r="K31" s="9" t="n">
        <v>0</v>
      </c>
      <c r="L31" s="9" t="n">
        <v>0</v>
      </c>
      <c r="M31" s="9" t="n">
        <v>0</v>
      </c>
      <c r="N31" s="9" t="n">
        <v>0</v>
      </c>
      <c r="O31" s="9" t="n">
        <v>0</v>
      </c>
      <c r="P31" s="9" t="n">
        <f aca="false">ROUND(SUM(K31:O31),5)</f>
        <v>0</v>
      </c>
      <c r="Q31" s="9" t="n">
        <v>0</v>
      </c>
      <c r="R31" s="9" t="n">
        <v>0</v>
      </c>
      <c r="S31" s="9" t="n">
        <v>0</v>
      </c>
      <c r="T31" s="9" t="n">
        <v>0</v>
      </c>
      <c r="U31" s="9" t="n">
        <v>0</v>
      </c>
      <c r="V31" s="9" t="n">
        <v>0</v>
      </c>
      <c r="W31" s="9" t="n">
        <v>0</v>
      </c>
      <c r="X31" s="9" t="n">
        <v>0</v>
      </c>
      <c r="Y31" s="9" t="n">
        <v>0</v>
      </c>
      <c r="Z31" s="9" t="n">
        <f aca="false">ROUND(SUM(Q31:Y31),5)</f>
        <v>0</v>
      </c>
      <c r="AA31" s="9" t="n">
        <f aca="false">ROUND(SUM(H31:J31)+P31+Z31,5)</f>
        <v>2700</v>
      </c>
      <c r="AB31" s="9" t="n">
        <v>0</v>
      </c>
    </row>
    <row r="32" customFormat="false" ht="13.8" hidden="false" customHeight="false" outlineLevel="0" collapsed="false">
      <c r="A32" s="8"/>
      <c r="B32" s="8"/>
      <c r="C32" s="8"/>
      <c r="D32" s="8"/>
      <c r="E32" s="8"/>
      <c r="F32" s="8"/>
      <c r="G32" s="8" t="s">
        <v>67</v>
      </c>
      <c r="H32" s="9" t="n">
        <v>0</v>
      </c>
      <c r="I32" s="9" t="n">
        <v>95.76</v>
      </c>
      <c r="J32" s="9" t="n">
        <v>0</v>
      </c>
      <c r="K32" s="9" t="n">
        <v>0</v>
      </c>
      <c r="L32" s="9" t="n">
        <v>0</v>
      </c>
      <c r="M32" s="9" t="n">
        <v>0</v>
      </c>
      <c r="N32" s="9" t="n">
        <v>0</v>
      </c>
      <c r="O32" s="9" t="n">
        <v>191.64</v>
      </c>
      <c r="P32" s="9" t="n">
        <f aca="false">ROUND(SUM(K32:O32),5)</f>
        <v>191.64</v>
      </c>
      <c r="Q32" s="9" t="n">
        <v>0</v>
      </c>
      <c r="R32" s="9" t="n">
        <v>0</v>
      </c>
      <c r="S32" s="9" t="n">
        <v>0</v>
      </c>
      <c r="T32" s="9" t="n">
        <v>0</v>
      </c>
      <c r="U32" s="9" t="n">
        <v>0</v>
      </c>
      <c r="V32" s="9" t="n">
        <v>0</v>
      </c>
      <c r="W32" s="9" t="n">
        <v>0</v>
      </c>
      <c r="X32" s="9" t="n">
        <v>0</v>
      </c>
      <c r="Y32" s="9" t="n">
        <v>0</v>
      </c>
      <c r="Z32" s="9" t="n">
        <f aca="false">ROUND(SUM(Q32:Y32),5)</f>
        <v>0</v>
      </c>
      <c r="AA32" s="9" t="n">
        <f aca="false">ROUND(SUM(H32:J32)+P32+Z32,5)</f>
        <v>287.4</v>
      </c>
      <c r="AB32" s="9" t="n">
        <v>0</v>
      </c>
    </row>
    <row r="33" customFormat="false" ht="13.8" hidden="false" customHeight="false" outlineLevel="0" collapsed="false">
      <c r="A33" s="8"/>
      <c r="B33" s="8"/>
      <c r="C33" s="8"/>
      <c r="D33" s="8"/>
      <c r="E33" s="8"/>
      <c r="F33" s="8"/>
      <c r="G33" s="8" t="s">
        <v>68</v>
      </c>
      <c r="H33" s="11" t="n">
        <v>0</v>
      </c>
      <c r="I33" s="11" t="n">
        <v>687.5</v>
      </c>
      <c r="J33" s="11" t="n">
        <v>0</v>
      </c>
      <c r="K33" s="11" t="n">
        <v>0</v>
      </c>
      <c r="L33" s="11" t="n">
        <v>0</v>
      </c>
      <c r="M33" s="11" t="n">
        <v>0</v>
      </c>
      <c r="N33" s="11" t="n">
        <v>4500</v>
      </c>
      <c r="O33" s="11" t="n">
        <v>0</v>
      </c>
      <c r="P33" s="11" t="n">
        <f aca="false">ROUND(SUM(K33:O33),5)</f>
        <v>4500</v>
      </c>
      <c r="Q33" s="11" t="n">
        <v>0</v>
      </c>
      <c r="R33" s="11" t="n">
        <v>0</v>
      </c>
      <c r="S33" s="11" t="n">
        <v>0</v>
      </c>
      <c r="T33" s="11" t="n">
        <v>0</v>
      </c>
      <c r="U33" s="11" t="n">
        <v>0</v>
      </c>
      <c r="V33" s="11" t="n">
        <v>0</v>
      </c>
      <c r="W33" s="11" t="n">
        <v>0</v>
      </c>
      <c r="X33" s="11" t="n">
        <v>0</v>
      </c>
      <c r="Y33" s="11" t="n">
        <v>0</v>
      </c>
      <c r="Z33" s="11" t="n">
        <f aca="false">ROUND(SUM(Q33:Y33),5)</f>
        <v>0</v>
      </c>
      <c r="AA33" s="11" t="n">
        <f aca="false">ROUND(SUM(H33:J33)+P33+Z33,5)</f>
        <v>5187.5</v>
      </c>
      <c r="AB33" s="11" t="n">
        <v>0</v>
      </c>
    </row>
    <row r="34" customFormat="false" ht="13.8" hidden="false" customHeight="false" outlineLevel="0" collapsed="false">
      <c r="A34" s="8"/>
      <c r="B34" s="8"/>
      <c r="C34" s="8"/>
      <c r="D34" s="8"/>
      <c r="E34" s="8"/>
      <c r="F34" s="8" t="s">
        <v>69</v>
      </c>
      <c r="G34" s="8"/>
      <c r="H34" s="9" t="n">
        <f aca="false">ROUND(SUM(H30:H33),5)</f>
        <v>2700</v>
      </c>
      <c r="I34" s="9" t="n">
        <f aca="false">ROUND(SUM(I30:I33),5)</f>
        <v>783.26</v>
      </c>
      <c r="J34" s="9" t="n">
        <f aca="false">ROUND(SUM(J30:J33),5)</f>
        <v>0</v>
      </c>
      <c r="K34" s="9" t="n">
        <f aca="false">ROUND(SUM(K30:K33),5)</f>
        <v>0</v>
      </c>
      <c r="L34" s="9" t="n">
        <f aca="false">ROUND(SUM(L30:L33),5)</f>
        <v>0</v>
      </c>
      <c r="M34" s="9" t="n">
        <f aca="false">ROUND(SUM(M30:M33),5)</f>
        <v>0</v>
      </c>
      <c r="N34" s="9" t="n">
        <f aca="false">ROUND(SUM(N30:N33),5)</f>
        <v>4500</v>
      </c>
      <c r="O34" s="9" t="n">
        <f aca="false">ROUND(SUM(O30:O33),5)</f>
        <v>191.64</v>
      </c>
      <c r="P34" s="9" t="n">
        <f aca="false">ROUND(SUM(K34:O34),5)</f>
        <v>4691.64</v>
      </c>
      <c r="Q34" s="9" t="n">
        <f aca="false">ROUND(SUM(Q30:Q33),5)</f>
        <v>0</v>
      </c>
      <c r="R34" s="9" t="n">
        <f aca="false">ROUND(SUM(R30:R33),5)</f>
        <v>0</v>
      </c>
      <c r="S34" s="9" t="n">
        <f aca="false">ROUND(SUM(S30:S33),5)</f>
        <v>0</v>
      </c>
      <c r="T34" s="9" t="n">
        <f aca="false">ROUND(SUM(T30:T33),5)</f>
        <v>0</v>
      </c>
      <c r="U34" s="9" t="n">
        <f aca="false">ROUND(SUM(U30:U33),5)</f>
        <v>0</v>
      </c>
      <c r="V34" s="9" t="n">
        <f aca="false">ROUND(SUM(V30:V33),5)</f>
        <v>0</v>
      </c>
      <c r="W34" s="9" t="n">
        <f aca="false">ROUND(SUM(W30:W33),5)</f>
        <v>0</v>
      </c>
      <c r="X34" s="9" t="n">
        <f aca="false">ROUND(SUM(X30:X33),5)</f>
        <v>0</v>
      </c>
      <c r="Y34" s="9" t="n">
        <f aca="false">ROUND(SUM(Y30:Y33),5)</f>
        <v>0</v>
      </c>
      <c r="Z34" s="9" t="n">
        <f aca="false">ROUND(SUM(Q34:Y34),5)</f>
        <v>0</v>
      </c>
      <c r="AA34" s="9" t="n">
        <f aca="false">ROUND(SUM(H34:J34)+P34+Z34,5)</f>
        <v>8174.9</v>
      </c>
      <c r="AB34" s="9" t="n">
        <f aca="false">ROUND(SUM(AB30:AB33),5)</f>
        <v>0</v>
      </c>
    </row>
    <row r="35" customFormat="false" ht="13.8" hidden="false" customHeight="false" outlineLevel="0" collapsed="false">
      <c r="A35" s="8"/>
      <c r="B35" s="8"/>
      <c r="C35" s="8"/>
      <c r="D35" s="8"/>
      <c r="E35" s="8"/>
      <c r="F35" s="8" t="s">
        <v>70</v>
      </c>
      <c r="G35" s="8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customFormat="false" ht="13.8" hidden="false" customHeight="false" outlineLevel="0" collapsed="false">
      <c r="A36" s="8"/>
      <c r="B36" s="8"/>
      <c r="C36" s="8"/>
      <c r="D36" s="8"/>
      <c r="E36" s="8"/>
      <c r="F36" s="8"/>
      <c r="G36" s="8" t="s">
        <v>71</v>
      </c>
      <c r="H36" s="9" t="n">
        <v>0</v>
      </c>
      <c r="I36" s="9" t="n">
        <v>9360</v>
      </c>
      <c r="J36" s="9" t="n">
        <v>0</v>
      </c>
      <c r="K36" s="9" t="n">
        <v>0</v>
      </c>
      <c r="L36" s="9" t="n">
        <v>0</v>
      </c>
      <c r="M36" s="9" t="n">
        <v>0</v>
      </c>
      <c r="N36" s="9" t="n">
        <v>0</v>
      </c>
      <c r="O36" s="9" t="n">
        <v>0</v>
      </c>
      <c r="P36" s="9" t="n">
        <f aca="false">ROUND(SUM(K36:O36),5)</f>
        <v>0</v>
      </c>
      <c r="Q36" s="9" t="n">
        <v>0</v>
      </c>
      <c r="R36" s="9" t="n">
        <v>0</v>
      </c>
      <c r="S36" s="9" t="n">
        <v>0</v>
      </c>
      <c r="T36" s="9" t="n">
        <v>0</v>
      </c>
      <c r="U36" s="9" t="n">
        <v>0</v>
      </c>
      <c r="V36" s="9" t="n">
        <v>0</v>
      </c>
      <c r="W36" s="9" t="n">
        <v>0</v>
      </c>
      <c r="X36" s="9" t="n">
        <v>0</v>
      </c>
      <c r="Y36" s="9" t="n">
        <v>0</v>
      </c>
      <c r="Z36" s="9" t="n">
        <f aca="false">ROUND(SUM(Q36:Y36),5)</f>
        <v>0</v>
      </c>
      <c r="AA36" s="9" t="n">
        <f aca="false">ROUND(SUM(H36:J36)+P36+Z36,5)</f>
        <v>9360</v>
      </c>
      <c r="AB36" s="9" t="n">
        <v>0</v>
      </c>
    </row>
    <row r="37" customFormat="false" ht="13.8" hidden="false" customHeight="false" outlineLevel="0" collapsed="false">
      <c r="A37" s="8"/>
      <c r="B37" s="8"/>
      <c r="C37" s="8"/>
      <c r="D37" s="8"/>
      <c r="E37" s="8"/>
      <c r="F37" s="8"/>
      <c r="G37" s="8" t="s">
        <v>72</v>
      </c>
      <c r="H37" s="11" t="n">
        <v>1539.98</v>
      </c>
      <c r="I37" s="11" t="n">
        <v>0</v>
      </c>
      <c r="J37" s="11" t="n">
        <v>0</v>
      </c>
      <c r="K37" s="11" t="n">
        <v>0</v>
      </c>
      <c r="L37" s="11" t="n">
        <v>0</v>
      </c>
      <c r="M37" s="11" t="n">
        <v>0</v>
      </c>
      <c r="N37" s="11" t="n">
        <v>0</v>
      </c>
      <c r="O37" s="11" t="n">
        <v>0</v>
      </c>
      <c r="P37" s="11" t="n">
        <f aca="false">ROUND(SUM(K37:O37),5)</f>
        <v>0</v>
      </c>
      <c r="Q37" s="11" t="n">
        <v>0</v>
      </c>
      <c r="R37" s="11" t="n">
        <v>0</v>
      </c>
      <c r="S37" s="11" t="n">
        <v>0</v>
      </c>
      <c r="T37" s="11" t="n">
        <v>0</v>
      </c>
      <c r="U37" s="11" t="n">
        <v>0</v>
      </c>
      <c r="V37" s="11" t="n">
        <v>0</v>
      </c>
      <c r="W37" s="11" t="n">
        <v>0</v>
      </c>
      <c r="X37" s="11" t="n">
        <v>0</v>
      </c>
      <c r="Y37" s="11" t="n">
        <v>0</v>
      </c>
      <c r="Z37" s="11" t="n">
        <f aca="false">ROUND(SUM(Q37:Y37),5)</f>
        <v>0</v>
      </c>
      <c r="AA37" s="11" t="n">
        <f aca="false">ROUND(SUM(H37:J37)+P37+Z37,5)</f>
        <v>1539.98</v>
      </c>
      <c r="AB37" s="11" t="n">
        <v>0</v>
      </c>
    </row>
    <row r="38" customFormat="false" ht="13.8" hidden="false" customHeight="false" outlineLevel="0" collapsed="false">
      <c r="A38" s="8"/>
      <c r="B38" s="8"/>
      <c r="C38" s="8"/>
      <c r="D38" s="8"/>
      <c r="E38" s="8"/>
      <c r="F38" s="8" t="s">
        <v>73</v>
      </c>
      <c r="G38" s="8"/>
      <c r="H38" s="9" t="n">
        <f aca="false">ROUND(SUM(H35:H37),5)</f>
        <v>1539.98</v>
      </c>
      <c r="I38" s="9" t="n">
        <f aca="false">ROUND(SUM(I35:I37),5)</f>
        <v>9360</v>
      </c>
      <c r="J38" s="9" t="n">
        <f aca="false">ROUND(SUM(J35:J37),5)</f>
        <v>0</v>
      </c>
      <c r="K38" s="9" t="n">
        <f aca="false">ROUND(SUM(K35:K37),5)</f>
        <v>0</v>
      </c>
      <c r="L38" s="9" t="n">
        <f aca="false">ROUND(SUM(L35:L37),5)</f>
        <v>0</v>
      </c>
      <c r="M38" s="9" t="n">
        <f aca="false">ROUND(SUM(M35:M37),5)</f>
        <v>0</v>
      </c>
      <c r="N38" s="9" t="n">
        <f aca="false">ROUND(SUM(N35:N37),5)</f>
        <v>0</v>
      </c>
      <c r="O38" s="9" t="n">
        <f aca="false">ROUND(SUM(O35:O37),5)</f>
        <v>0</v>
      </c>
      <c r="P38" s="9" t="n">
        <f aca="false">ROUND(SUM(K38:O38),5)</f>
        <v>0</v>
      </c>
      <c r="Q38" s="9" t="n">
        <f aca="false">ROUND(SUM(Q35:Q37),5)</f>
        <v>0</v>
      </c>
      <c r="R38" s="9" t="n">
        <f aca="false">ROUND(SUM(R35:R37),5)</f>
        <v>0</v>
      </c>
      <c r="S38" s="9" t="n">
        <f aca="false">ROUND(SUM(S35:S37),5)</f>
        <v>0</v>
      </c>
      <c r="T38" s="9" t="n">
        <f aca="false">ROUND(SUM(T35:T37),5)</f>
        <v>0</v>
      </c>
      <c r="U38" s="9" t="n">
        <f aca="false">ROUND(SUM(U35:U37),5)</f>
        <v>0</v>
      </c>
      <c r="V38" s="9" t="n">
        <f aca="false">ROUND(SUM(V35:V37),5)</f>
        <v>0</v>
      </c>
      <c r="W38" s="9" t="n">
        <f aca="false">ROUND(SUM(W35:W37),5)</f>
        <v>0</v>
      </c>
      <c r="X38" s="9" t="n">
        <f aca="false">ROUND(SUM(X35:X37),5)</f>
        <v>0</v>
      </c>
      <c r="Y38" s="9" t="n">
        <f aca="false">ROUND(SUM(Y35:Y37),5)</f>
        <v>0</v>
      </c>
      <c r="Z38" s="9" t="n">
        <f aca="false">ROUND(SUM(Q38:Y38),5)</f>
        <v>0</v>
      </c>
      <c r="AA38" s="9" t="n">
        <f aca="false">ROUND(SUM(H38:J38)+P38+Z38,5)</f>
        <v>10899.98</v>
      </c>
      <c r="AB38" s="9" t="n">
        <f aca="false">ROUND(SUM(AB35:AB37),5)</f>
        <v>0</v>
      </c>
      <c r="AD38" s="14"/>
      <c r="AE38" s="14"/>
      <c r="AF38" s="14"/>
    </row>
    <row r="39" customFormat="false" ht="13.8" hidden="false" customHeight="false" outlineLevel="0" collapsed="false">
      <c r="A39" s="8"/>
      <c r="B39" s="8"/>
      <c r="C39" s="8"/>
      <c r="D39" s="8"/>
      <c r="E39" s="8"/>
      <c r="F39" s="8" t="s">
        <v>74</v>
      </c>
      <c r="G39" s="8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F39" s="15"/>
    </row>
    <row r="40" customFormat="false" ht="13.8" hidden="false" customHeight="false" outlineLevel="0" collapsed="false">
      <c r="A40" s="8"/>
      <c r="B40" s="8"/>
      <c r="C40" s="8"/>
      <c r="D40" s="8"/>
      <c r="E40" s="8"/>
      <c r="F40" s="8"/>
      <c r="G40" s="8" t="s">
        <v>75</v>
      </c>
      <c r="H40" s="9" t="n">
        <v>951.25</v>
      </c>
      <c r="I40" s="9" t="n">
        <v>0</v>
      </c>
      <c r="J40" s="9" t="n">
        <v>0</v>
      </c>
      <c r="K40" s="9" t="n">
        <v>95</v>
      </c>
      <c r="L40" s="9" t="n">
        <v>0</v>
      </c>
      <c r="M40" s="9" t="n">
        <v>0</v>
      </c>
      <c r="N40" s="9" t="n">
        <v>0</v>
      </c>
      <c r="O40" s="9" t="n">
        <v>0</v>
      </c>
      <c r="P40" s="9" t="n">
        <f aca="false">ROUND(SUM(K40:O40),5)</f>
        <v>95</v>
      </c>
      <c r="Q40" s="9" t="n">
        <v>750</v>
      </c>
      <c r="R40" s="9" t="n">
        <v>0</v>
      </c>
      <c r="S40" s="9" t="n">
        <v>0</v>
      </c>
      <c r="T40" s="9" t="n">
        <v>0</v>
      </c>
      <c r="U40" s="9" t="n">
        <v>0</v>
      </c>
      <c r="V40" s="9" t="n">
        <v>0</v>
      </c>
      <c r="W40" s="9" t="n">
        <v>0</v>
      </c>
      <c r="X40" s="9" t="n">
        <v>0</v>
      </c>
      <c r="Y40" s="9" t="n">
        <v>0</v>
      </c>
      <c r="Z40" s="9" t="n">
        <f aca="false">ROUND(SUM(Q40:Y40),5)</f>
        <v>750</v>
      </c>
      <c r="AA40" s="9" t="n">
        <f aca="false">ROUND(SUM(H40:J40)+P40+Z40,5)</f>
        <v>1796.25</v>
      </c>
      <c r="AB40" s="9" t="n">
        <v>0</v>
      </c>
      <c r="AF40" s="15"/>
    </row>
    <row r="41" customFormat="false" ht="13.8" hidden="false" customHeight="false" outlineLevel="0" collapsed="false">
      <c r="A41" s="8"/>
      <c r="B41" s="8"/>
      <c r="C41" s="8"/>
      <c r="D41" s="8"/>
      <c r="E41" s="8"/>
      <c r="F41" s="8"/>
      <c r="G41" s="8" t="s">
        <v>76</v>
      </c>
      <c r="H41" s="9" t="n">
        <v>39</v>
      </c>
      <c r="I41" s="9" t="n">
        <v>0</v>
      </c>
      <c r="J41" s="9" t="n">
        <v>0</v>
      </c>
      <c r="K41" s="9" t="n">
        <v>0</v>
      </c>
      <c r="L41" s="9" t="n">
        <v>0</v>
      </c>
      <c r="M41" s="9" t="n">
        <v>0</v>
      </c>
      <c r="N41" s="9" t="n">
        <v>0</v>
      </c>
      <c r="O41" s="9" t="n">
        <v>0</v>
      </c>
      <c r="P41" s="9" t="n">
        <f aca="false">ROUND(SUM(K41:O41),5)</f>
        <v>0</v>
      </c>
      <c r="Q41" s="9" t="n">
        <v>0</v>
      </c>
      <c r="R41" s="9" t="n">
        <v>0</v>
      </c>
      <c r="S41" s="9" t="n">
        <v>0</v>
      </c>
      <c r="T41" s="9" t="n">
        <v>0</v>
      </c>
      <c r="U41" s="9" t="n">
        <v>0</v>
      </c>
      <c r="V41" s="9" t="n">
        <v>0</v>
      </c>
      <c r="W41" s="9" t="n">
        <v>0</v>
      </c>
      <c r="X41" s="9" t="n">
        <v>0</v>
      </c>
      <c r="Y41" s="9" t="n">
        <v>0</v>
      </c>
      <c r="Z41" s="9" t="n">
        <f aca="false">ROUND(SUM(Q41:Y41),5)</f>
        <v>0</v>
      </c>
      <c r="AA41" s="9" t="n">
        <f aca="false">ROUND(SUM(H41:J41)+P41+Z41,5)</f>
        <v>39</v>
      </c>
      <c r="AB41" s="9" t="n">
        <v>0</v>
      </c>
      <c r="AF41" s="15"/>
    </row>
    <row r="42" customFormat="false" ht="13.8" hidden="false" customHeight="false" outlineLevel="0" collapsed="false">
      <c r="A42" s="8"/>
      <c r="B42" s="8"/>
      <c r="C42" s="8"/>
      <c r="D42" s="8"/>
      <c r="E42" s="8"/>
      <c r="F42" s="8"/>
      <c r="G42" s="8" t="s">
        <v>77</v>
      </c>
      <c r="H42" s="9" t="n">
        <v>214</v>
      </c>
      <c r="I42" s="9" t="n">
        <v>0</v>
      </c>
      <c r="J42" s="9" t="n">
        <v>0</v>
      </c>
      <c r="K42" s="9" t="n">
        <v>0</v>
      </c>
      <c r="L42" s="9" t="n">
        <v>0</v>
      </c>
      <c r="M42" s="9" t="n">
        <v>0</v>
      </c>
      <c r="N42" s="9" t="n">
        <v>0</v>
      </c>
      <c r="O42" s="9" t="n">
        <v>0</v>
      </c>
      <c r="P42" s="9" t="n">
        <f aca="false">ROUND(SUM(K42:O42),5)</f>
        <v>0</v>
      </c>
      <c r="Q42" s="9" t="n">
        <v>0</v>
      </c>
      <c r="R42" s="9" t="n">
        <v>0</v>
      </c>
      <c r="S42" s="9" t="n">
        <v>0</v>
      </c>
      <c r="T42" s="9" t="n">
        <v>0</v>
      </c>
      <c r="U42" s="9" t="n">
        <v>0</v>
      </c>
      <c r="V42" s="9" t="n">
        <v>0</v>
      </c>
      <c r="W42" s="9" t="n">
        <v>0</v>
      </c>
      <c r="X42" s="9" t="n">
        <v>0</v>
      </c>
      <c r="Y42" s="9" t="n">
        <v>0</v>
      </c>
      <c r="Z42" s="9" t="n">
        <f aca="false">ROUND(SUM(Q42:Y42),5)</f>
        <v>0</v>
      </c>
      <c r="AA42" s="9" t="n">
        <f aca="false">ROUND(SUM(H42:J42)+P42+Z42,5)</f>
        <v>214</v>
      </c>
      <c r="AB42" s="9" t="n">
        <v>0</v>
      </c>
      <c r="AF42" s="15"/>
    </row>
    <row r="43" customFormat="false" ht="13.8" hidden="false" customHeight="false" outlineLevel="0" collapsed="false">
      <c r="A43" s="8"/>
      <c r="B43" s="8"/>
      <c r="C43" s="8"/>
      <c r="D43" s="8"/>
      <c r="E43" s="8"/>
      <c r="F43" s="8"/>
      <c r="G43" s="8" t="s">
        <v>78</v>
      </c>
      <c r="H43" s="9" t="n">
        <v>0</v>
      </c>
      <c r="I43" s="9" t="n">
        <v>1940.4</v>
      </c>
      <c r="J43" s="9" t="n">
        <v>0</v>
      </c>
      <c r="K43" s="9" t="n">
        <v>0</v>
      </c>
      <c r="L43" s="9" t="n">
        <v>3880.8</v>
      </c>
      <c r="M43" s="9" t="n">
        <v>0</v>
      </c>
      <c r="N43" s="9" t="n">
        <v>0</v>
      </c>
      <c r="O43" s="9" t="n">
        <v>0</v>
      </c>
      <c r="P43" s="9" t="n">
        <f aca="false">ROUND(SUM(K43:O43),5)</f>
        <v>3880.8</v>
      </c>
      <c r="Q43" s="9" t="n">
        <v>0</v>
      </c>
      <c r="R43" s="9" t="n">
        <v>0</v>
      </c>
      <c r="S43" s="9" t="n">
        <v>0</v>
      </c>
      <c r="T43" s="9" t="n">
        <v>0</v>
      </c>
      <c r="U43" s="9" t="n">
        <v>0</v>
      </c>
      <c r="V43" s="9" t="n">
        <v>0</v>
      </c>
      <c r="W43" s="9" t="n">
        <v>0</v>
      </c>
      <c r="X43" s="9" t="n">
        <v>0</v>
      </c>
      <c r="Y43" s="9" t="n">
        <v>0</v>
      </c>
      <c r="Z43" s="9" t="n">
        <f aca="false">ROUND(SUM(Q43:Y43),5)</f>
        <v>0</v>
      </c>
      <c r="AA43" s="9" t="n">
        <f aca="false">ROUND(SUM(H43:J43)+P43+Z43,5)</f>
        <v>5821.2</v>
      </c>
      <c r="AB43" s="9" t="n">
        <v>0</v>
      </c>
      <c r="AF43" s="15"/>
    </row>
    <row r="44" customFormat="false" ht="13.8" hidden="false" customHeight="false" outlineLevel="0" collapsed="false">
      <c r="A44" s="8"/>
      <c r="B44" s="8"/>
      <c r="C44" s="8"/>
      <c r="D44" s="8"/>
      <c r="E44" s="8"/>
      <c r="F44" s="8"/>
      <c r="G44" s="8" t="s">
        <v>79</v>
      </c>
      <c r="H44" s="9" t="n">
        <v>0</v>
      </c>
      <c r="I44" s="9" t="n">
        <v>1476.69</v>
      </c>
      <c r="J44" s="9" t="n">
        <v>90.3</v>
      </c>
      <c r="K44" s="9" t="n">
        <v>0</v>
      </c>
      <c r="L44" s="9" t="n">
        <v>1050.8</v>
      </c>
      <c r="M44" s="9" t="n">
        <v>0</v>
      </c>
      <c r="N44" s="9" t="n">
        <v>0</v>
      </c>
      <c r="O44" s="9" t="n">
        <v>0</v>
      </c>
      <c r="P44" s="9" t="n">
        <f aca="false">ROUND(SUM(K44:O44),5)</f>
        <v>1050.8</v>
      </c>
      <c r="Q44" s="9" t="n">
        <v>0</v>
      </c>
      <c r="R44" s="9" t="n">
        <v>0</v>
      </c>
      <c r="S44" s="9" t="n">
        <v>0</v>
      </c>
      <c r="T44" s="9" t="n">
        <v>0</v>
      </c>
      <c r="U44" s="9" t="n">
        <v>0</v>
      </c>
      <c r="V44" s="9" t="n">
        <v>0</v>
      </c>
      <c r="W44" s="9" t="n">
        <v>0</v>
      </c>
      <c r="X44" s="9" t="n">
        <v>6.17</v>
      </c>
      <c r="Y44" s="9" t="n">
        <v>0</v>
      </c>
      <c r="Z44" s="9" t="n">
        <f aca="false">ROUND(SUM(Q44:Y44),5)</f>
        <v>6.17</v>
      </c>
      <c r="AA44" s="9" t="n">
        <f aca="false">ROUND(SUM(H44:J44)+P44+Z44,5)</f>
        <v>2623.96</v>
      </c>
      <c r="AB44" s="9" t="n">
        <v>6.17</v>
      </c>
      <c r="AC44" s="0" t="s">
        <v>80</v>
      </c>
      <c r="AF44" s="15"/>
    </row>
    <row r="45" customFormat="false" ht="13.8" hidden="false" customHeight="false" outlineLevel="0" collapsed="false">
      <c r="A45" s="8"/>
      <c r="B45" s="8"/>
      <c r="C45" s="8"/>
      <c r="D45" s="8"/>
      <c r="E45" s="8"/>
      <c r="F45" s="8"/>
      <c r="G45" s="8" t="s">
        <v>81</v>
      </c>
      <c r="H45" s="9" t="n">
        <v>868.9</v>
      </c>
      <c r="I45" s="9" t="n">
        <v>0</v>
      </c>
      <c r="J45" s="9" t="n">
        <v>0</v>
      </c>
      <c r="K45" s="9" t="n">
        <v>0</v>
      </c>
      <c r="L45" s="9" t="n">
        <v>0</v>
      </c>
      <c r="M45" s="9" t="n">
        <v>0</v>
      </c>
      <c r="N45" s="9" t="n">
        <v>0</v>
      </c>
      <c r="O45" s="9" t="n">
        <v>0</v>
      </c>
      <c r="P45" s="9" t="n">
        <f aca="false">ROUND(SUM(K45:O45),5)</f>
        <v>0</v>
      </c>
      <c r="Q45" s="9" t="n">
        <v>0</v>
      </c>
      <c r="R45" s="9" t="n">
        <v>0</v>
      </c>
      <c r="S45" s="9" t="n">
        <v>0</v>
      </c>
      <c r="T45" s="9" t="n">
        <v>0</v>
      </c>
      <c r="U45" s="9" t="n">
        <v>0</v>
      </c>
      <c r="V45" s="9" t="n">
        <v>0</v>
      </c>
      <c r="W45" s="9" t="n">
        <v>0</v>
      </c>
      <c r="X45" s="9" t="n">
        <v>0</v>
      </c>
      <c r="Y45" s="9" t="n">
        <v>0</v>
      </c>
      <c r="Z45" s="9" t="n">
        <f aca="false">ROUND(SUM(Q45:Y45),5)</f>
        <v>0</v>
      </c>
      <c r="AA45" s="9" t="n">
        <f aca="false">ROUND(SUM(H45:J45)+P45+Z45,5)</f>
        <v>868.9</v>
      </c>
      <c r="AB45" s="9" t="n">
        <v>0</v>
      </c>
      <c r="AF45" s="15"/>
    </row>
    <row r="46" customFormat="false" ht="13.8" hidden="false" customHeight="false" outlineLevel="0" collapsed="false">
      <c r="A46" s="8"/>
      <c r="B46" s="8"/>
      <c r="C46" s="8"/>
      <c r="D46" s="8"/>
      <c r="E46" s="8"/>
      <c r="F46" s="8"/>
      <c r="G46" s="8" t="s">
        <v>82</v>
      </c>
      <c r="H46" s="9" t="n">
        <v>350.58</v>
      </c>
      <c r="I46" s="9" t="n">
        <v>2.6</v>
      </c>
      <c r="J46" s="9" t="n">
        <v>0</v>
      </c>
      <c r="K46" s="9" t="n">
        <v>0</v>
      </c>
      <c r="L46" s="9" t="n">
        <v>0</v>
      </c>
      <c r="M46" s="9" t="n">
        <v>0</v>
      </c>
      <c r="N46" s="9" t="n">
        <v>0</v>
      </c>
      <c r="O46" s="9" t="n">
        <v>0</v>
      </c>
      <c r="P46" s="9" t="n">
        <f aca="false">ROUND(SUM(K46:O46),5)</f>
        <v>0</v>
      </c>
      <c r="Q46" s="9" t="n">
        <v>0</v>
      </c>
      <c r="R46" s="9" t="n">
        <v>0</v>
      </c>
      <c r="S46" s="9" t="n">
        <v>0</v>
      </c>
      <c r="T46" s="9" t="n">
        <v>0</v>
      </c>
      <c r="U46" s="9" t="n">
        <v>0</v>
      </c>
      <c r="V46" s="9" t="n">
        <v>0</v>
      </c>
      <c r="W46" s="9" t="n">
        <v>0</v>
      </c>
      <c r="X46" s="9" t="n">
        <v>0</v>
      </c>
      <c r="Y46" s="9" t="n">
        <v>0</v>
      </c>
      <c r="Z46" s="9" t="n">
        <f aca="false">ROUND(SUM(Q46:Y46),5)</f>
        <v>0</v>
      </c>
      <c r="AA46" s="9" t="n">
        <f aca="false">ROUND(SUM(H46:J46)+P46+Z46,5)</f>
        <v>353.18</v>
      </c>
      <c r="AB46" s="10" t="n">
        <v>50</v>
      </c>
      <c r="AC46" s="0" t="s">
        <v>83</v>
      </c>
      <c r="AF46" s="15"/>
    </row>
    <row r="47" customFormat="false" ht="13.8" hidden="false" customHeight="false" outlineLevel="0" collapsed="false">
      <c r="A47" s="8"/>
      <c r="B47" s="8"/>
      <c r="C47" s="8"/>
      <c r="D47" s="8"/>
      <c r="E47" s="8"/>
      <c r="F47" s="8"/>
      <c r="G47" s="8" t="s">
        <v>84</v>
      </c>
      <c r="H47" s="9" t="n">
        <v>0</v>
      </c>
      <c r="I47" s="9" t="n">
        <v>6.51</v>
      </c>
      <c r="J47" s="9" t="n">
        <v>0</v>
      </c>
      <c r="K47" s="9" t="n">
        <v>0</v>
      </c>
      <c r="L47" s="9" t="n">
        <v>0</v>
      </c>
      <c r="M47" s="9" t="n">
        <v>0</v>
      </c>
      <c r="N47" s="9" t="n">
        <v>0</v>
      </c>
      <c r="O47" s="9" t="n">
        <v>0</v>
      </c>
      <c r="P47" s="9" t="n">
        <f aca="false">ROUND(SUM(K47:O47),5)</f>
        <v>0</v>
      </c>
      <c r="Q47" s="9" t="n">
        <v>0</v>
      </c>
      <c r="R47" s="9" t="n">
        <v>0</v>
      </c>
      <c r="S47" s="9" t="n">
        <v>0</v>
      </c>
      <c r="T47" s="9" t="n">
        <v>0</v>
      </c>
      <c r="U47" s="9" t="n">
        <v>0</v>
      </c>
      <c r="V47" s="9" t="n">
        <v>0</v>
      </c>
      <c r="W47" s="9" t="n">
        <v>0</v>
      </c>
      <c r="X47" s="9" t="n">
        <v>0</v>
      </c>
      <c r="Y47" s="9" t="n">
        <v>0</v>
      </c>
      <c r="Z47" s="9" t="n">
        <f aca="false">ROUND(SUM(Q47:Y47),5)</f>
        <v>0</v>
      </c>
      <c r="AA47" s="9" t="n">
        <f aca="false">ROUND(SUM(H47:J47)+P47+Z47,5)</f>
        <v>6.51</v>
      </c>
      <c r="AB47" s="10" t="n">
        <v>150</v>
      </c>
      <c r="AC47" s="0" t="s">
        <v>83</v>
      </c>
    </row>
    <row r="48" customFormat="false" ht="13.8" hidden="false" customHeight="false" outlineLevel="0" collapsed="false">
      <c r="A48" s="8"/>
      <c r="B48" s="8"/>
      <c r="C48" s="8"/>
      <c r="D48" s="8"/>
      <c r="E48" s="8"/>
      <c r="F48" s="8"/>
      <c r="G48" s="8" t="s">
        <v>85</v>
      </c>
      <c r="H48" s="11" t="n">
        <v>310.23</v>
      </c>
      <c r="I48" s="11" t="n">
        <v>99</v>
      </c>
      <c r="J48" s="11" t="n">
        <v>0</v>
      </c>
      <c r="K48" s="11" t="n">
        <v>0</v>
      </c>
      <c r="L48" s="11" t="n">
        <v>207</v>
      </c>
      <c r="M48" s="11" t="n">
        <v>0</v>
      </c>
      <c r="N48" s="11" t="n">
        <v>0</v>
      </c>
      <c r="O48" s="11" t="n">
        <v>0</v>
      </c>
      <c r="P48" s="11" t="n">
        <f aca="false">ROUND(SUM(K48:O48),5)</f>
        <v>207</v>
      </c>
      <c r="Q48" s="11" t="n">
        <v>0</v>
      </c>
      <c r="R48" s="11" t="n">
        <v>0</v>
      </c>
      <c r="S48" s="11" t="n">
        <v>0</v>
      </c>
      <c r="T48" s="11" t="n">
        <v>0</v>
      </c>
      <c r="U48" s="11" t="n">
        <v>0</v>
      </c>
      <c r="V48" s="11" t="n">
        <v>0</v>
      </c>
      <c r="W48" s="11" t="n">
        <v>0</v>
      </c>
      <c r="X48" s="11" t="n">
        <v>0</v>
      </c>
      <c r="Y48" s="11" t="n">
        <v>0</v>
      </c>
      <c r="Z48" s="11" t="n">
        <f aca="false">ROUND(SUM(Q48:Y48),5)</f>
        <v>0</v>
      </c>
      <c r="AA48" s="11" t="n">
        <f aca="false">ROUND(SUM(H48:J48)+P48+Z48,5)</f>
        <v>616.23</v>
      </c>
      <c r="AB48" s="16" t="n">
        <v>150</v>
      </c>
      <c r="AC48" s="0" t="s">
        <v>83</v>
      </c>
    </row>
    <row r="49" customFormat="false" ht="13.8" hidden="false" customHeight="false" outlineLevel="0" collapsed="false">
      <c r="A49" s="8"/>
      <c r="B49" s="8"/>
      <c r="C49" s="8"/>
      <c r="D49" s="8"/>
      <c r="E49" s="8"/>
      <c r="F49" s="8" t="s">
        <v>86</v>
      </c>
      <c r="G49" s="8"/>
      <c r="H49" s="9" t="n">
        <f aca="false">ROUND(SUM(H39:H48),5)</f>
        <v>2733.96</v>
      </c>
      <c r="I49" s="9" t="n">
        <f aca="false">ROUND(SUM(I39:I48),5)</f>
        <v>3525.2</v>
      </c>
      <c r="J49" s="9" t="n">
        <f aca="false">ROUND(SUM(J39:J48),5)</f>
        <v>90.3</v>
      </c>
      <c r="K49" s="9" t="n">
        <f aca="false">ROUND(SUM(K39:K48),5)</f>
        <v>95</v>
      </c>
      <c r="L49" s="9" t="n">
        <f aca="false">ROUND(SUM(L39:L48),5)</f>
        <v>5138.6</v>
      </c>
      <c r="M49" s="9" t="n">
        <f aca="false">ROUND(SUM(M39:M48),5)</f>
        <v>0</v>
      </c>
      <c r="N49" s="9" t="n">
        <f aca="false">ROUND(SUM(N39:N48),5)</f>
        <v>0</v>
      </c>
      <c r="O49" s="9" t="n">
        <f aca="false">ROUND(SUM(O39:O48),5)</f>
        <v>0</v>
      </c>
      <c r="P49" s="9" t="n">
        <f aca="false">ROUND(SUM(K49:O49),5)</f>
        <v>5233.6</v>
      </c>
      <c r="Q49" s="9" t="n">
        <f aca="false">ROUND(SUM(Q39:Q48),5)</f>
        <v>750</v>
      </c>
      <c r="R49" s="9" t="n">
        <f aca="false">ROUND(SUM(R39:R48),5)</f>
        <v>0</v>
      </c>
      <c r="S49" s="9" t="n">
        <f aca="false">ROUND(SUM(S39:S48),5)</f>
        <v>0</v>
      </c>
      <c r="T49" s="9" t="n">
        <f aca="false">ROUND(SUM(T39:T48),5)</f>
        <v>0</v>
      </c>
      <c r="U49" s="9" t="n">
        <f aca="false">ROUND(SUM(U39:U48),5)</f>
        <v>0</v>
      </c>
      <c r="V49" s="9" t="n">
        <f aca="false">ROUND(SUM(V39:V48),5)</f>
        <v>0</v>
      </c>
      <c r="W49" s="9" t="n">
        <f aca="false">ROUND(SUM(W39:W48),5)</f>
        <v>0</v>
      </c>
      <c r="X49" s="9" t="n">
        <f aca="false">ROUND(SUM(X39:X48),5)</f>
        <v>6.17</v>
      </c>
      <c r="Y49" s="9" t="n">
        <f aca="false">ROUND(SUM(Y39:Y48),5)</f>
        <v>0</v>
      </c>
      <c r="Z49" s="9" t="n">
        <f aca="false">ROUND(SUM(Q49:Y49),5)</f>
        <v>756.17</v>
      </c>
      <c r="AA49" s="9" t="n">
        <f aca="false">ROUND(SUM(H49:J49)+P49+Z49,5)</f>
        <v>12339.23</v>
      </c>
      <c r="AB49" s="9" t="n">
        <f aca="false">ROUND(SUM(AB39:AB48),5)</f>
        <v>356.17</v>
      </c>
    </row>
    <row r="50" customFormat="false" ht="13.8" hidden="false" customHeight="false" outlineLevel="0" collapsed="false">
      <c r="A50" s="8"/>
      <c r="B50" s="8"/>
      <c r="C50" s="8"/>
      <c r="D50" s="8"/>
      <c r="E50" s="8"/>
      <c r="F50" s="8" t="s">
        <v>87</v>
      </c>
      <c r="G50" s="8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E50" s="17" t="s">
        <v>88</v>
      </c>
      <c r="AF50" s="17"/>
      <c r="AG50" s="17"/>
    </row>
    <row r="51" customFormat="false" ht="13.8" hidden="false" customHeight="false" outlineLevel="0" collapsed="false">
      <c r="A51" s="8"/>
      <c r="B51" s="8"/>
      <c r="C51" s="8"/>
      <c r="D51" s="8"/>
      <c r="E51" s="8"/>
      <c r="F51" s="8"/>
      <c r="G51" s="8" t="s">
        <v>89</v>
      </c>
      <c r="H51" s="9" t="n">
        <v>100</v>
      </c>
      <c r="I51" s="9" t="n">
        <v>590.7</v>
      </c>
      <c r="J51" s="9" t="n">
        <v>0</v>
      </c>
      <c r="K51" s="9" t="n">
        <v>0</v>
      </c>
      <c r="L51" s="9" t="n">
        <v>0</v>
      </c>
      <c r="M51" s="9" t="n">
        <v>0</v>
      </c>
      <c r="N51" s="9" t="n">
        <v>0</v>
      </c>
      <c r="O51" s="9" t="n">
        <v>0</v>
      </c>
      <c r="P51" s="9" t="n">
        <f aca="false">ROUND(SUM(K51:O51),5)</f>
        <v>0</v>
      </c>
      <c r="Q51" s="9" t="n">
        <v>0</v>
      </c>
      <c r="R51" s="9" t="n">
        <v>0</v>
      </c>
      <c r="S51" s="9" t="n">
        <v>0</v>
      </c>
      <c r="T51" s="9" t="n">
        <v>0</v>
      </c>
      <c r="U51" s="9" t="n">
        <v>0</v>
      </c>
      <c r="V51" s="9" t="n">
        <v>0</v>
      </c>
      <c r="W51" s="9" t="n">
        <v>0</v>
      </c>
      <c r="X51" s="9" t="n">
        <v>0</v>
      </c>
      <c r="Y51" s="9" t="n">
        <v>0</v>
      </c>
      <c r="Z51" s="9" t="n">
        <f aca="false">ROUND(SUM(Q51:Y51),5)</f>
        <v>0</v>
      </c>
      <c r="AA51" s="9" t="n">
        <f aca="false">ROUND(SUM(H51:J51)+P51+Z51,5)</f>
        <v>690.7</v>
      </c>
      <c r="AB51" s="9" t="n">
        <v>200</v>
      </c>
      <c r="AC51" s="0" t="s">
        <v>90</v>
      </c>
      <c r="AE51" s="0" t="s">
        <v>91</v>
      </c>
      <c r="AG51" s="15" t="n">
        <v>600</v>
      </c>
    </row>
    <row r="52" customFormat="false" ht="13.8" hidden="false" customHeight="false" outlineLevel="0" collapsed="false">
      <c r="A52" s="8"/>
      <c r="B52" s="8"/>
      <c r="C52" s="8"/>
      <c r="D52" s="8"/>
      <c r="E52" s="8"/>
      <c r="F52" s="8"/>
      <c r="G52" s="8" t="s">
        <v>92</v>
      </c>
      <c r="H52" s="9" t="n">
        <v>0</v>
      </c>
      <c r="I52" s="9" t="n">
        <v>0</v>
      </c>
      <c r="J52" s="9" t="n">
        <v>0</v>
      </c>
      <c r="K52" s="9" t="n">
        <v>0</v>
      </c>
      <c r="L52" s="9" t="n">
        <v>0</v>
      </c>
      <c r="M52" s="9" t="n">
        <v>0</v>
      </c>
      <c r="N52" s="9" t="n">
        <v>0</v>
      </c>
      <c r="O52" s="9" t="n">
        <v>0</v>
      </c>
      <c r="P52" s="9" t="n">
        <f aca="false">ROUND(SUM(K52:O52),5)</f>
        <v>0</v>
      </c>
      <c r="Q52" s="9" t="n">
        <v>25</v>
      </c>
      <c r="R52" s="9" t="n">
        <v>0</v>
      </c>
      <c r="S52" s="9" t="n">
        <v>0</v>
      </c>
      <c r="T52" s="9" t="n">
        <v>0</v>
      </c>
      <c r="U52" s="9" t="n">
        <v>90</v>
      </c>
      <c r="V52" s="9" t="n">
        <v>0</v>
      </c>
      <c r="W52" s="9" t="n">
        <v>0</v>
      </c>
      <c r="X52" s="9" t="n">
        <v>0</v>
      </c>
      <c r="Y52" s="9" t="n">
        <v>0</v>
      </c>
      <c r="Z52" s="9" t="n">
        <f aca="false">ROUND(SUM(Q52:Y52),5)</f>
        <v>115</v>
      </c>
      <c r="AA52" s="9" t="n">
        <f aca="false">ROUND(SUM(H52:J52)+P52+Z52,5)</f>
        <v>115</v>
      </c>
      <c r="AB52" s="9" t="n">
        <v>0</v>
      </c>
      <c r="AE52" s="0" t="s">
        <v>93</v>
      </c>
    </row>
    <row r="53" customFormat="false" ht="13.8" hidden="false" customHeight="false" outlineLevel="0" collapsed="false">
      <c r="A53" s="8"/>
      <c r="B53" s="8"/>
      <c r="C53" s="8"/>
      <c r="D53" s="8"/>
      <c r="E53" s="8"/>
      <c r="F53" s="8"/>
      <c r="G53" s="8" t="s">
        <v>94</v>
      </c>
      <c r="H53" s="11" t="n">
        <v>1559</v>
      </c>
      <c r="I53" s="11" t="n">
        <v>0</v>
      </c>
      <c r="J53" s="11" t="n">
        <v>0</v>
      </c>
      <c r="K53" s="11" t="n">
        <v>0</v>
      </c>
      <c r="L53" s="11" t="n">
        <v>0</v>
      </c>
      <c r="M53" s="11" t="n">
        <v>0</v>
      </c>
      <c r="N53" s="11" t="n">
        <v>0</v>
      </c>
      <c r="O53" s="11" t="n">
        <v>0</v>
      </c>
      <c r="P53" s="11" t="n">
        <f aca="false">ROUND(SUM(K53:O53),5)</f>
        <v>0</v>
      </c>
      <c r="Q53" s="11" t="n">
        <v>0</v>
      </c>
      <c r="R53" s="11" t="n">
        <v>0</v>
      </c>
      <c r="S53" s="11" t="n">
        <v>0</v>
      </c>
      <c r="T53" s="11" t="n">
        <v>0</v>
      </c>
      <c r="U53" s="11" t="n">
        <v>0</v>
      </c>
      <c r="V53" s="11" t="n">
        <v>0</v>
      </c>
      <c r="W53" s="11" t="n">
        <v>0</v>
      </c>
      <c r="X53" s="11" t="n">
        <v>0</v>
      </c>
      <c r="Y53" s="11" t="n">
        <v>0</v>
      </c>
      <c r="Z53" s="11" t="n">
        <f aca="false">ROUND(SUM(Q53:Y53),5)</f>
        <v>0</v>
      </c>
      <c r="AA53" s="11" t="n">
        <f aca="false">ROUND(SUM(H53:J53)+P53+Z53,5)</f>
        <v>1559</v>
      </c>
      <c r="AB53" s="11" t="n">
        <v>0</v>
      </c>
      <c r="AE53" s="0" t="s">
        <v>95</v>
      </c>
      <c r="AG53" s="15" t="n">
        <v>65</v>
      </c>
    </row>
    <row r="54" customFormat="false" ht="13.8" hidden="false" customHeight="false" outlineLevel="0" collapsed="false">
      <c r="A54" s="8"/>
      <c r="B54" s="8"/>
      <c r="C54" s="8"/>
      <c r="D54" s="8"/>
      <c r="E54" s="8"/>
      <c r="F54" s="8" t="s">
        <v>96</v>
      </c>
      <c r="G54" s="8"/>
      <c r="H54" s="9" t="n">
        <f aca="false">ROUND(SUM(H50:H53),5)</f>
        <v>1659</v>
      </c>
      <c r="I54" s="9" t="n">
        <f aca="false">ROUND(SUM(I50:I53),5)</f>
        <v>590.7</v>
      </c>
      <c r="J54" s="9" t="n">
        <f aca="false">ROUND(SUM(J50:J53),5)</f>
        <v>0</v>
      </c>
      <c r="K54" s="9" t="n">
        <f aca="false">ROUND(SUM(K50:K53),5)</f>
        <v>0</v>
      </c>
      <c r="L54" s="9" t="n">
        <f aca="false">ROUND(SUM(L50:L53),5)</f>
        <v>0</v>
      </c>
      <c r="M54" s="9" t="n">
        <f aca="false">ROUND(SUM(M50:M53),5)</f>
        <v>0</v>
      </c>
      <c r="N54" s="9" t="n">
        <f aca="false">ROUND(SUM(N50:N53),5)</f>
        <v>0</v>
      </c>
      <c r="O54" s="9" t="n">
        <f aca="false">ROUND(SUM(O50:O53),5)</f>
        <v>0</v>
      </c>
      <c r="P54" s="9" t="n">
        <f aca="false">ROUND(SUM(K54:O54),5)</f>
        <v>0</v>
      </c>
      <c r="Q54" s="9" t="n">
        <f aca="false">ROUND(SUM(Q50:Q53),5)</f>
        <v>25</v>
      </c>
      <c r="R54" s="9" t="n">
        <f aca="false">ROUND(SUM(R50:R53),5)</f>
        <v>0</v>
      </c>
      <c r="S54" s="9" t="n">
        <f aca="false">ROUND(SUM(S50:S53),5)</f>
        <v>0</v>
      </c>
      <c r="T54" s="9" t="n">
        <f aca="false">ROUND(SUM(T50:T53),5)</f>
        <v>0</v>
      </c>
      <c r="U54" s="9" t="n">
        <f aca="false">ROUND(SUM(U50:U53),5)</f>
        <v>90</v>
      </c>
      <c r="V54" s="9" t="n">
        <f aca="false">ROUND(SUM(V50:V53),5)</f>
        <v>0</v>
      </c>
      <c r="W54" s="9" t="n">
        <f aca="false">ROUND(SUM(W50:W53),5)</f>
        <v>0</v>
      </c>
      <c r="X54" s="9" t="n">
        <f aca="false">ROUND(SUM(X50:X53),5)</f>
        <v>0</v>
      </c>
      <c r="Y54" s="9" t="n">
        <f aca="false">ROUND(SUM(Y50:Y53),5)</f>
        <v>0</v>
      </c>
      <c r="Z54" s="9" t="n">
        <f aca="false">ROUND(SUM(Q54:Y54),5)</f>
        <v>115</v>
      </c>
      <c r="AA54" s="9" t="n">
        <f aca="false">ROUND(SUM(H54:J54)+P54+Z54,5)</f>
        <v>2364.7</v>
      </c>
      <c r="AB54" s="9" t="n">
        <f aca="false">ROUND(SUM(AB50:AB53),5)</f>
        <v>200</v>
      </c>
      <c r="AE54" s="0" t="s">
        <v>90</v>
      </c>
      <c r="AG54" s="15" t="n">
        <v>200</v>
      </c>
    </row>
    <row r="55" customFormat="false" ht="13.8" hidden="false" customHeight="false" outlineLevel="0" collapsed="false">
      <c r="A55" s="8"/>
      <c r="B55" s="8"/>
      <c r="C55" s="8"/>
      <c r="D55" s="8"/>
      <c r="E55" s="8"/>
      <c r="F55" s="8" t="s">
        <v>97</v>
      </c>
      <c r="G55" s="8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E55" s="18" t="s">
        <v>98</v>
      </c>
      <c r="AG55" s="19" t="n">
        <v>150</v>
      </c>
    </row>
    <row r="56" customFormat="false" ht="13.8" hidden="false" customHeight="false" outlineLevel="0" collapsed="false">
      <c r="A56" s="8"/>
      <c r="B56" s="8"/>
      <c r="C56" s="8"/>
      <c r="D56" s="8"/>
      <c r="E56" s="8"/>
      <c r="F56" s="8"/>
      <c r="G56" s="8" t="s">
        <v>99</v>
      </c>
      <c r="H56" s="9" t="n">
        <v>0</v>
      </c>
      <c r="I56" s="9" t="n">
        <v>0</v>
      </c>
      <c r="J56" s="9" t="n">
        <v>0</v>
      </c>
      <c r="K56" s="9" t="n">
        <v>884.68</v>
      </c>
      <c r="L56" s="9" t="n">
        <v>0</v>
      </c>
      <c r="M56" s="9" t="n">
        <v>0</v>
      </c>
      <c r="N56" s="9" t="n">
        <v>0</v>
      </c>
      <c r="O56" s="9" t="n">
        <v>0</v>
      </c>
      <c r="P56" s="9" t="n">
        <f aca="false">ROUND(SUM(K56:O56),5)</f>
        <v>884.68</v>
      </c>
      <c r="Q56" s="9" t="n">
        <v>0</v>
      </c>
      <c r="R56" s="9" t="n">
        <v>0</v>
      </c>
      <c r="S56" s="9" t="n">
        <v>0</v>
      </c>
      <c r="T56" s="9" t="n">
        <v>0</v>
      </c>
      <c r="U56" s="9" t="n">
        <v>0</v>
      </c>
      <c r="V56" s="9" t="n">
        <v>0</v>
      </c>
      <c r="W56" s="9" t="n">
        <v>0</v>
      </c>
      <c r="X56" s="9" t="n">
        <v>0</v>
      </c>
      <c r="Y56" s="9" t="n">
        <v>0</v>
      </c>
      <c r="Z56" s="9" t="n">
        <f aca="false">ROUND(SUM(Q56:Y56),5)</f>
        <v>0</v>
      </c>
      <c r="AA56" s="9" t="n">
        <f aca="false">ROUND(SUM(H56:J56)+P56+Z56,5)</f>
        <v>884.68</v>
      </c>
      <c r="AB56" s="10" t="n">
        <f aca="false">SUM(AG63,AG56)</f>
        <v>3530</v>
      </c>
      <c r="AC56" s="0" t="s">
        <v>100</v>
      </c>
      <c r="AG56" s="15" t="n">
        <f aca="false">SUM(AG51:AG54)</f>
        <v>865</v>
      </c>
    </row>
    <row r="57" customFormat="false" ht="13.8" hidden="false" customHeight="false" outlineLevel="0" collapsed="false">
      <c r="A57" s="8"/>
      <c r="B57" s="8"/>
      <c r="C57" s="8"/>
      <c r="D57" s="8"/>
      <c r="E57" s="8"/>
      <c r="F57" s="8"/>
      <c r="G57" s="8" t="s">
        <v>101</v>
      </c>
      <c r="H57" s="12" t="n">
        <v>0</v>
      </c>
      <c r="I57" s="12" t="n">
        <v>0</v>
      </c>
      <c r="J57" s="12" t="n">
        <v>0</v>
      </c>
      <c r="K57" s="12" t="n">
        <v>0</v>
      </c>
      <c r="L57" s="12" t="n">
        <v>0</v>
      </c>
      <c r="M57" s="12" t="n">
        <v>0</v>
      </c>
      <c r="N57" s="12" t="n">
        <v>595</v>
      </c>
      <c r="O57" s="12" t="n">
        <v>0</v>
      </c>
      <c r="P57" s="12" t="n">
        <f aca="false">ROUND(SUM(K57:O57),5)</f>
        <v>595</v>
      </c>
      <c r="Q57" s="12" t="n">
        <v>0</v>
      </c>
      <c r="R57" s="12" t="n">
        <v>0</v>
      </c>
      <c r="S57" s="12" t="n">
        <v>0</v>
      </c>
      <c r="T57" s="12" t="n">
        <v>0</v>
      </c>
      <c r="U57" s="12" t="n">
        <v>0</v>
      </c>
      <c r="V57" s="12" t="n">
        <v>0</v>
      </c>
      <c r="W57" s="12" t="n">
        <v>0</v>
      </c>
      <c r="X57" s="12" t="n">
        <v>0</v>
      </c>
      <c r="Y57" s="12" t="n">
        <v>0</v>
      </c>
      <c r="Z57" s="12" t="n">
        <f aca="false">ROUND(SUM(Q57:Y57),5)</f>
        <v>0</v>
      </c>
      <c r="AA57" s="12" t="n">
        <f aca="false">ROUND(SUM(H57:J57)+P57+Z57,5)</f>
        <v>595</v>
      </c>
      <c r="AB57" s="12" t="n">
        <v>0</v>
      </c>
      <c r="AF57" s="15"/>
    </row>
    <row r="58" customFormat="false" ht="13.8" hidden="false" customHeight="false" outlineLevel="0" collapsed="false">
      <c r="A58" s="8"/>
      <c r="B58" s="8"/>
      <c r="C58" s="8"/>
      <c r="D58" s="8"/>
      <c r="E58" s="8"/>
      <c r="F58" s="8" t="s">
        <v>102</v>
      </c>
      <c r="G58" s="8"/>
      <c r="H58" s="13" t="n">
        <f aca="false">ROUND(SUM(H55:H57),5)</f>
        <v>0</v>
      </c>
      <c r="I58" s="13" t="n">
        <f aca="false">ROUND(SUM(I55:I57),5)</f>
        <v>0</v>
      </c>
      <c r="J58" s="13" t="n">
        <f aca="false">ROUND(SUM(J55:J57),5)</f>
        <v>0</v>
      </c>
      <c r="K58" s="13" t="n">
        <f aca="false">ROUND(SUM(K55:K57),5)</f>
        <v>884.68</v>
      </c>
      <c r="L58" s="13" t="n">
        <f aca="false">ROUND(SUM(L55:L57),5)</f>
        <v>0</v>
      </c>
      <c r="M58" s="13" t="n">
        <f aca="false">ROUND(SUM(M55:M57),5)</f>
        <v>0</v>
      </c>
      <c r="N58" s="13" t="n">
        <f aca="false">ROUND(SUM(N55:N57),5)</f>
        <v>595</v>
      </c>
      <c r="O58" s="13" t="n">
        <f aca="false">ROUND(SUM(O55:O57),5)</f>
        <v>0</v>
      </c>
      <c r="P58" s="13" t="n">
        <f aca="false">ROUND(SUM(K58:O58),5)</f>
        <v>1479.68</v>
      </c>
      <c r="Q58" s="13" t="n">
        <f aca="false">ROUND(SUM(Q55:Q57),5)</f>
        <v>0</v>
      </c>
      <c r="R58" s="13" t="n">
        <f aca="false">ROUND(SUM(R55:R57),5)</f>
        <v>0</v>
      </c>
      <c r="S58" s="13" t="n">
        <f aca="false">ROUND(SUM(S55:S57),5)</f>
        <v>0</v>
      </c>
      <c r="T58" s="13" t="n">
        <f aca="false">ROUND(SUM(T55:T57),5)</f>
        <v>0</v>
      </c>
      <c r="U58" s="13" t="n">
        <f aca="false">ROUND(SUM(U55:U57),5)</f>
        <v>0</v>
      </c>
      <c r="V58" s="13" t="n">
        <f aca="false">ROUND(SUM(V55:V57),5)</f>
        <v>0</v>
      </c>
      <c r="W58" s="13" t="n">
        <f aca="false">ROUND(SUM(W55:W57),5)</f>
        <v>0</v>
      </c>
      <c r="X58" s="13" t="n">
        <f aca="false">ROUND(SUM(X55:X57),5)</f>
        <v>0</v>
      </c>
      <c r="Y58" s="13" t="n">
        <f aca="false">ROUND(SUM(Y55:Y57),5)</f>
        <v>0</v>
      </c>
      <c r="Z58" s="13" t="n">
        <f aca="false">ROUND(SUM(Q58:Y58),5)</f>
        <v>0</v>
      </c>
      <c r="AA58" s="13" t="n">
        <f aca="false">ROUND(SUM(H58:J58)+P58+Z58,5)</f>
        <v>1479.68</v>
      </c>
      <c r="AB58" s="13" t="n">
        <f aca="false">ROUND(SUM(AB55:AB57),5)</f>
        <v>3530</v>
      </c>
      <c r="AE58" s="17" t="s">
        <v>103</v>
      </c>
      <c r="AF58" s="17"/>
      <c r="AG58" s="20"/>
    </row>
    <row r="59" customFormat="false" ht="13.8" hidden="false" customHeight="false" outlineLevel="0" collapsed="false">
      <c r="A59" s="8"/>
      <c r="B59" s="8"/>
      <c r="C59" s="8"/>
      <c r="D59" s="8"/>
      <c r="E59" s="8" t="s">
        <v>104</v>
      </c>
      <c r="F59" s="8"/>
      <c r="G59" s="8"/>
      <c r="H59" s="9" t="n">
        <f aca="false">ROUND(H24+H29+H34+H38+H49+H54+H58,5)</f>
        <v>25858.44</v>
      </c>
      <c r="I59" s="9" t="n">
        <f aca="false">ROUND(I24+I29+I34+I38+I49+I54+I58,5)</f>
        <v>36234.85</v>
      </c>
      <c r="J59" s="9" t="n">
        <f aca="false">ROUND(J24+J29+J34+J38+J49+J54+J58,5)</f>
        <v>2549.71</v>
      </c>
      <c r="K59" s="9" t="n">
        <f aca="false">ROUND(K24+K29+K34+K38+K49+K54+K58,5)</f>
        <v>979.68</v>
      </c>
      <c r="L59" s="9" t="n">
        <f aca="false">ROUND(L24+L29+L34+L38+L49+L54+L58,5)</f>
        <v>15474.3</v>
      </c>
      <c r="M59" s="9" t="n">
        <f aca="false">ROUND(M24+M29+M34+M38+M49+M54+M58,5)</f>
        <v>9306.04</v>
      </c>
      <c r="N59" s="9" t="n">
        <f aca="false">ROUND(N24+N29+N34+N38+N49+N54+N58,5)</f>
        <v>10074.53</v>
      </c>
      <c r="O59" s="9" t="n">
        <f aca="false">ROUND(O24+O29+O34+O38+O49+O54+O58,5)</f>
        <v>191.64</v>
      </c>
      <c r="P59" s="9" t="n">
        <f aca="false">ROUND(SUM(K59:O59),5)</f>
        <v>36026.19</v>
      </c>
      <c r="Q59" s="9" t="n">
        <f aca="false">ROUND(Q24+Q29+Q34+Q38+Q49+Q54+Q58,5)</f>
        <v>775</v>
      </c>
      <c r="R59" s="9" t="n">
        <f aca="false">ROUND(R24+R29+R34+R38+R49+R54+R58,5)</f>
        <v>0</v>
      </c>
      <c r="S59" s="9" t="n">
        <f aca="false">ROUND(S24+S29+S34+S38+S49+S54+S58,5)</f>
        <v>0</v>
      </c>
      <c r="T59" s="9" t="n">
        <f aca="false">ROUND(T24+T29+T34+T38+T49+T54+T58,5)</f>
        <v>0</v>
      </c>
      <c r="U59" s="9" t="n">
        <f aca="false">ROUND(U24+U29+U34+U38+U49+U54+U58,5)</f>
        <v>90</v>
      </c>
      <c r="V59" s="9" t="n">
        <f aca="false">ROUND(V24+V29+V34+V38+V49+V54+V58,5)</f>
        <v>0</v>
      </c>
      <c r="W59" s="9" t="n">
        <f aca="false">ROUND(W24+W29+W34+W38+W49+W54+W58,5)</f>
        <v>0</v>
      </c>
      <c r="X59" s="9" t="n">
        <f aca="false">ROUND(X24+X29+X34+X38+X49+X54+X58,5)</f>
        <v>173.51</v>
      </c>
      <c r="Y59" s="9" t="n">
        <f aca="false">ROUND(Y24+Y29+Y34+Y38+Y49+Y54+Y58,5)</f>
        <v>0</v>
      </c>
      <c r="Z59" s="9" t="n">
        <f aca="false">ROUND(SUM(Q59:Y59),5)</f>
        <v>1038.51</v>
      </c>
      <c r="AA59" s="9" t="n">
        <f aca="false">ROUND(SUM(H59:J59)+P59+Z59,5)</f>
        <v>101707.7</v>
      </c>
      <c r="AB59" s="9" t="n">
        <f aca="false">ROUND(AB24+AB29+AB34+AB38+AB49+AB54+AB58,5)</f>
        <v>4253.51</v>
      </c>
      <c r="AE59" s="21" t="s">
        <v>91</v>
      </c>
      <c r="AF59" s="21"/>
      <c r="AG59" s="22" t="n">
        <v>600</v>
      </c>
    </row>
    <row r="60" customFormat="false" ht="13.8" hidden="false" customHeight="false" outlineLevel="0" collapsed="false">
      <c r="A60" s="8"/>
      <c r="B60" s="8"/>
      <c r="C60" s="8"/>
      <c r="D60" s="8"/>
      <c r="E60" s="8" t="s">
        <v>105</v>
      </c>
      <c r="F60" s="8"/>
      <c r="G60" s="8"/>
      <c r="H60" s="12" t="n">
        <v>50</v>
      </c>
      <c r="I60" s="12" t="n">
        <v>0</v>
      </c>
      <c r="J60" s="12" t="n">
        <v>0</v>
      </c>
      <c r="K60" s="12" t="n">
        <v>0</v>
      </c>
      <c r="L60" s="12" t="n">
        <v>0</v>
      </c>
      <c r="M60" s="12" t="n">
        <v>0</v>
      </c>
      <c r="N60" s="12" t="n">
        <v>0</v>
      </c>
      <c r="O60" s="12" t="n">
        <v>0</v>
      </c>
      <c r="P60" s="12" t="n">
        <f aca="false">ROUND(SUM(K60:O60),5)</f>
        <v>0</v>
      </c>
      <c r="Q60" s="12" t="n">
        <v>0</v>
      </c>
      <c r="R60" s="12" t="n">
        <v>0</v>
      </c>
      <c r="S60" s="12" t="n">
        <v>215</v>
      </c>
      <c r="T60" s="12" t="n">
        <v>0</v>
      </c>
      <c r="U60" s="12" t="n">
        <v>110</v>
      </c>
      <c r="V60" s="12" t="n">
        <v>0</v>
      </c>
      <c r="W60" s="12" t="n">
        <v>0</v>
      </c>
      <c r="X60" s="12" t="n">
        <v>150</v>
      </c>
      <c r="Y60" s="12" t="n">
        <v>0</v>
      </c>
      <c r="Z60" s="12" t="n">
        <f aca="false">ROUND(SUM(Q60:Y60),5)</f>
        <v>475</v>
      </c>
      <c r="AA60" s="12" t="n">
        <f aca="false">ROUND(SUM(H60:J60)+P60+Z60,5)</f>
        <v>525</v>
      </c>
      <c r="AB60" s="12" t="n">
        <v>150</v>
      </c>
      <c r="AC60" s="0" t="s">
        <v>64</v>
      </c>
      <c r="AE60" s="21" t="s">
        <v>106</v>
      </c>
      <c r="AF60" s="21"/>
      <c r="AG60" s="22" t="n">
        <v>2000</v>
      </c>
    </row>
    <row r="61" customFormat="false" ht="13.8" hidden="false" customHeight="false" outlineLevel="0" collapsed="false">
      <c r="A61" s="8"/>
      <c r="B61" s="8"/>
      <c r="C61" s="8"/>
      <c r="D61" s="8" t="s">
        <v>107</v>
      </c>
      <c r="E61" s="8"/>
      <c r="F61" s="8"/>
      <c r="G61" s="8"/>
      <c r="H61" s="23" t="n">
        <f aca="false">ROUND(H23+SUM(H59:H60),5)</f>
        <v>25908.44</v>
      </c>
      <c r="I61" s="23" t="n">
        <f aca="false">ROUND(I23+SUM(I59:I60),5)</f>
        <v>36234.85</v>
      </c>
      <c r="J61" s="23" t="n">
        <f aca="false">ROUND(J23+SUM(J59:J60),5)</f>
        <v>2549.71</v>
      </c>
      <c r="K61" s="23" t="n">
        <f aca="false">ROUND(K23+SUM(K59:K60),5)</f>
        <v>979.68</v>
      </c>
      <c r="L61" s="23" t="n">
        <f aca="false">ROUND(L23+SUM(L59:L60),5)</f>
        <v>15474.3</v>
      </c>
      <c r="M61" s="23" t="n">
        <f aca="false">ROUND(M23+SUM(M59:M60),5)</f>
        <v>9306.04</v>
      </c>
      <c r="N61" s="23" t="n">
        <f aca="false">ROUND(N23+SUM(N59:N60),5)</f>
        <v>10074.53</v>
      </c>
      <c r="O61" s="23" t="n">
        <f aca="false">ROUND(O23+SUM(O59:O60),5)</f>
        <v>191.64</v>
      </c>
      <c r="P61" s="23" t="n">
        <f aca="false">ROUND(SUM(K61:O61),5)</f>
        <v>36026.19</v>
      </c>
      <c r="Q61" s="23" t="n">
        <f aca="false">ROUND(Q23+SUM(Q59:Q60),5)</f>
        <v>775</v>
      </c>
      <c r="R61" s="23" t="n">
        <f aca="false">ROUND(R23+SUM(R59:R60),5)</f>
        <v>0</v>
      </c>
      <c r="S61" s="23" t="n">
        <f aca="false">ROUND(S23+SUM(S59:S60),5)</f>
        <v>215</v>
      </c>
      <c r="T61" s="23" t="n">
        <f aca="false">ROUND(T23+SUM(T59:T60),5)</f>
        <v>0</v>
      </c>
      <c r="U61" s="23" t="n">
        <f aca="false">ROUND(U23+SUM(U59:U60),5)</f>
        <v>200</v>
      </c>
      <c r="V61" s="23" t="n">
        <f aca="false">ROUND(V23+SUM(V59:V60),5)</f>
        <v>0</v>
      </c>
      <c r="W61" s="23" t="n">
        <f aca="false">ROUND(W23+SUM(W59:W60),5)</f>
        <v>0</v>
      </c>
      <c r="X61" s="23" t="n">
        <f aca="false">ROUND(X23+SUM(X59:X60),5)</f>
        <v>323.51</v>
      </c>
      <c r="Y61" s="23" t="n">
        <f aca="false">ROUND(Y23+SUM(Y59:Y60),5)</f>
        <v>0</v>
      </c>
      <c r="Z61" s="23" t="n">
        <f aca="false">ROUND(SUM(Q61:Y61),5)</f>
        <v>1513.51</v>
      </c>
      <c r="AA61" s="23" t="n">
        <f aca="false">ROUND(SUM(H61:J61)+P61+Z61,5)</f>
        <v>102232.7</v>
      </c>
      <c r="AB61" s="23" t="n">
        <f aca="false">ROUND(AB23+SUM(AB59:AB60),5)</f>
        <v>4403.51</v>
      </c>
      <c r="AE61" s="21" t="s">
        <v>95</v>
      </c>
      <c r="AF61" s="21"/>
      <c r="AG61" s="22" t="n">
        <v>65</v>
      </c>
    </row>
    <row r="62" customFormat="false" ht="13.8" hidden="false" customHeight="false" outlineLevel="0" collapsed="false">
      <c r="A62" s="8"/>
      <c r="B62" s="8" t="s">
        <v>108</v>
      </c>
      <c r="C62" s="8"/>
      <c r="D62" s="8"/>
      <c r="E62" s="8"/>
      <c r="F62" s="8"/>
      <c r="G62" s="8"/>
      <c r="H62" s="23" t="n">
        <f aca="false">ROUND(H3+H22-H61,5)</f>
        <v>-4861.52</v>
      </c>
      <c r="I62" s="23" t="n">
        <f aca="false">ROUND(I3+I22-I61,5)</f>
        <v>61120.15</v>
      </c>
      <c r="J62" s="23" t="n">
        <f aca="false">ROUND(J3+J22-J61,5)</f>
        <v>838.21</v>
      </c>
      <c r="K62" s="23" t="n">
        <f aca="false">ROUND(K3+K22-K61,5)</f>
        <v>-979.68</v>
      </c>
      <c r="L62" s="23" t="n">
        <f aca="false">ROUND(L3+L22-L61,5)</f>
        <v>8909.2</v>
      </c>
      <c r="M62" s="23" t="n">
        <f aca="false">ROUND(M3+M22-M61,5)</f>
        <v>-9306.04</v>
      </c>
      <c r="N62" s="23" t="n">
        <f aca="false">ROUND(N3+N22-N61,5)</f>
        <v>-5074.53</v>
      </c>
      <c r="O62" s="23" t="n">
        <f aca="false">ROUND(O3+O22-O61,5)</f>
        <v>-191.64</v>
      </c>
      <c r="P62" s="23" t="n">
        <f aca="false">ROUND(SUM(K62:O62),5)</f>
        <v>-6642.69</v>
      </c>
      <c r="Q62" s="23" t="n">
        <f aca="false">ROUND(Q3+Q22-Q61,5)</f>
        <v>-60</v>
      </c>
      <c r="R62" s="23" t="n">
        <f aca="false">ROUND(R3+R22-R61,5)</f>
        <v>91</v>
      </c>
      <c r="S62" s="23" t="n">
        <f aca="false">ROUND(S3+S22-S61,5)</f>
        <v>58</v>
      </c>
      <c r="T62" s="23" t="n">
        <f aca="false">ROUND(T3+T22-T61,5)</f>
        <v>988</v>
      </c>
      <c r="U62" s="23" t="n">
        <f aca="false">ROUND(U3+U22-U61,5)</f>
        <v>1165</v>
      </c>
      <c r="V62" s="23" t="n">
        <f aca="false">ROUND(V3+V22-V61,5)</f>
        <v>1092</v>
      </c>
      <c r="W62" s="23" t="n">
        <f aca="false">ROUND(W3+W22-W61,5)</f>
        <v>351</v>
      </c>
      <c r="X62" s="23" t="n">
        <f aca="false">ROUND(X3+X22-X61,5)</f>
        <v>733.49</v>
      </c>
      <c r="Y62" s="23" t="n">
        <f aca="false">ROUND(Y3+Y22-Y61,5)</f>
        <v>247</v>
      </c>
      <c r="Z62" s="23" t="n">
        <f aca="false">ROUND(SUM(Q62:Y62),5)</f>
        <v>4665.49</v>
      </c>
      <c r="AA62" s="23" t="n">
        <f aca="false">ROUND(SUM(H62:J62)+P62+Z62,5)</f>
        <v>55119.64</v>
      </c>
      <c r="AB62" s="23" t="n">
        <f aca="false">ROUND(AB3+AB22-AB61,5)</f>
        <v>2409.68</v>
      </c>
      <c r="AE62" s="0" t="s">
        <v>93</v>
      </c>
      <c r="AG62" s="19"/>
    </row>
    <row r="63" s="1" customFormat="true" ht="13.8" hidden="false" customHeight="false" outlineLevel="0" collapsed="false">
      <c r="A63" s="8" t="s">
        <v>109</v>
      </c>
      <c r="B63" s="8"/>
      <c r="C63" s="8"/>
      <c r="D63" s="8"/>
      <c r="E63" s="8"/>
      <c r="F63" s="8"/>
      <c r="G63" s="8"/>
      <c r="H63" s="24" t="n">
        <f aca="false">H62</f>
        <v>-4861.52</v>
      </c>
      <c r="I63" s="24" t="n">
        <f aca="false">I62</f>
        <v>61120.15</v>
      </c>
      <c r="J63" s="24" t="n">
        <f aca="false">J62</f>
        <v>838.21</v>
      </c>
      <c r="K63" s="24" t="n">
        <f aca="false">K62</f>
        <v>-979.68</v>
      </c>
      <c r="L63" s="24" t="n">
        <f aca="false">L62</f>
        <v>8909.2</v>
      </c>
      <c r="M63" s="24" t="n">
        <f aca="false">M62</f>
        <v>-9306.04</v>
      </c>
      <c r="N63" s="24" t="n">
        <f aca="false">N62</f>
        <v>-5074.53</v>
      </c>
      <c r="O63" s="24" t="n">
        <f aca="false">O62</f>
        <v>-191.64</v>
      </c>
      <c r="P63" s="24" t="n">
        <f aca="false">ROUND(SUM(K63:O63),5)</f>
        <v>-6642.69</v>
      </c>
      <c r="Q63" s="24" t="n">
        <f aca="false">Q62</f>
        <v>-60</v>
      </c>
      <c r="R63" s="24" t="n">
        <f aca="false">R62</f>
        <v>91</v>
      </c>
      <c r="S63" s="24" t="n">
        <f aca="false">S62</f>
        <v>58</v>
      </c>
      <c r="T63" s="24" t="n">
        <f aca="false">T62</f>
        <v>988</v>
      </c>
      <c r="U63" s="24" t="n">
        <f aca="false">U62</f>
        <v>1165</v>
      </c>
      <c r="V63" s="24" t="n">
        <f aca="false">V62</f>
        <v>1092</v>
      </c>
      <c r="W63" s="24" t="n">
        <f aca="false">W62</f>
        <v>351</v>
      </c>
      <c r="X63" s="24" t="n">
        <f aca="false">X62</f>
        <v>733.49</v>
      </c>
      <c r="Y63" s="24" t="n">
        <f aca="false">Y62</f>
        <v>247</v>
      </c>
      <c r="Z63" s="24" t="n">
        <f aca="false">ROUND(SUM(Q63:Y63),5)</f>
        <v>4665.49</v>
      </c>
      <c r="AA63" s="24" t="n">
        <f aca="false">ROUND(SUM(H63:J63)+P63+Z63,5)</f>
        <v>55119.64</v>
      </c>
      <c r="AB63" s="24" t="n">
        <f aca="false">AB62</f>
        <v>2409.68</v>
      </c>
      <c r="AD63" s="0"/>
      <c r="AE63" s="0"/>
      <c r="AF63" s="0"/>
      <c r="AG63" s="15" t="n">
        <f aca="false">SUM(AG59:AG62)</f>
        <v>2665</v>
      </c>
    </row>
    <row r="64" customFormat="false" ht="13.8" hidden="false" customHeight="false" outlineLevel="0" collapsed="false">
      <c r="AB64" s="25" t="n">
        <f aca="false">SUM(AB2-AB61)</f>
        <v>2249.68</v>
      </c>
    </row>
  </sheetData>
  <printOptions headings="false" gridLines="false" gridLinesSet="true" horizontalCentered="false" verticalCentered="false"/>
  <pageMargins left="0.25" right="0.25" top="0.879861111111111" bottom="0.509722222222222" header="0.3" footer="0.3"/>
  <pageSetup paperSize="1" scale="90" fitToWidth="1" fitToHeight="1" pageOrder="downThenOver" orientation="landscape" blackAndWhite="false" draft="false" cellComments="none" horizontalDpi="300" verticalDpi="300" copies="1"/>
  <headerFooter differentFirst="false" differentOddEven="false">
    <oddHeader>&amp;L&amp;"Arial,Bold"&amp;8 5:48 PM
 02/14/22
 Accrual Basis&amp;C&amp;"Arial,Bold"&amp;12 OPHA
&amp;14 Profit &amp;&amp; Loss by Class
&amp;10 January through December 2021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5" ySplit="2" topLeftCell="F3" activePane="bottomRight" state="frozen"/>
      <selection pane="topLeft" activeCell="A1" activeCellId="0" sqref="A1"/>
      <selection pane="topRight" activeCell="F1" activeCellId="0" sqref="F1"/>
      <selection pane="bottomLeft" activeCell="A3" activeCellId="0" sqref="A3"/>
      <selection pane="bottomRight" activeCell="F17" activeCellId="0" sqref="F17"/>
    </sheetView>
  </sheetViews>
  <sheetFormatPr defaultColWidth="8.5625" defaultRowHeight="15" zeroHeight="false" outlineLevelRow="0" outlineLevelCol="0"/>
  <cols>
    <col collapsed="false" customWidth="true" hidden="false" outlineLevel="0" max="4" min="1" style="1" width="1.42"/>
    <col collapsed="false" customWidth="true" hidden="false" outlineLevel="0" max="5" min="5" style="1" width="22.01"/>
    <col collapsed="false" customWidth="true" hidden="false" outlineLevel="0" max="6" min="6" style="0" width="9.13"/>
    <col collapsed="false" customWidth="true" hidden="false" outlineLevel="0" max="7" min="7" style="0" width="9.59"/>
    <col collapsed="false" customWidth="true" hidden="false" outlineLevel="0" max="8" min="8" style="0" width="9.71"/>
    <col collapsed="false" customWidth="true" hidden="false" outlineLevel="0" max="9" min="9" style="0" width="7.87"/>
  </cols>
  <sheetData>
    <row r="1" customFormat="false" ht="15.75" hidden="false" customHeight="false" outlineLevel="0" collapsed="false">
      <c r="A1" s="8"/>
      <c r="B1" s="8"/>
      <c r="C1" s="8"/>
      <c r="D1" s="8"/>
      <c r="E1" s="8"/>
      <c r="F1" s="26"/>
      <c r="G1" s="26"/>
      <c r="H1" s="26"/>
      <c r="I1" s="26"/>
    </row>
    <row r="2" s="6" customFormat="true" ht="16.5" hidden="false" customHeight="false" outlineLevel="0" collapsed="false">
      <c r="A2" s="2"/>
      <c r="B2" s="2"/>
      <c r="C2" s="2"/>
      <c r="D2" s="2"/>
      <c r="E2" s="2"/>
      <c r="F2" s="27" t="s">
        <v>110</v>
      </c>
      <c r="G2" s="27" t="s">
        <v>111</v>
      </c>
      <c r="H2" s="27" t="s">
        <v>112</v>
      </c>
      <c r="I2" s="27" t="s">
        <v>113</v>
      </c>
    </row>
    <row r="3" customFormat="false" ht="15.75" hidden="false" customHeight="false" outlineLevel="0" collapsed="false">
      <c r="A3" s="8" t="s">
        <v>114</v>
      </c>
      <c r="B3" s="8"/>
      <c r="C3" s="8"/>
      <c r="D3" s="8"/>
      <c r="E3" s="8"/>
      <c r="F3" s="9"/>
      <c r="G3" s="9"/>
      <c r="H3" s="9"/>
      <c r="I3" s="28"/>
    </row>
    <row r="4" customFormat="false" ht="15" hidden="false" customHeight="false" outlineLevel="0" collapsed="false">
      <c r="A4" s="8"/>
      <c r="B4" s="8" t="s">
        <v>115</v>
      </c>
      <c r="C4" s="8"/>
      <c r="D4" s="8"/>
      <c r="E4" s="8"/>
      <c r="F4" s="9"/>
      <c r="G4" s="9"/>
      <c r="H4" s="9"/>
      <c r="I4" s="28"/>
    </row>
    <row r="5" customFormat="false" ht="15" hidden="false" customHeight="false" outlineLevel="0" collapsed="false">
      <c r="A5" s="8"/>
      <c r="B5" s="8"/>
      <c r="C5" s="8" t="s">
        <v>116</v>
      </c>
      <c r="D5" s="8"/>
      <c r="E5" s="8"/>
      <c r="F5" s="9"/>
      <c r="G5" s="9"/>
      <c r="H5" s="9"/>
      <c r="I5" s="28"/>
    </row>
    <row r="6" customFormat="false" ht="15" hidden="false" customHeight="false" outlineLevel="0" collapsed="false">
      <c r="A6" s="8"/>
      <c r="B6" s="8"/>
      <c r="C6" s="8"/>
      <c r="D6" s="8" t="s">
        <v>117</v>
      </c>
      <c r="E6" s="8"/>
      <c r="F6" s="9" t="n">
        <v>138488.58</v>
      </c>
      <c r="G6" s="9" t="n">
        <v>110584.03</v>
      </c>
      <c r="H6" s="9" t="n">
        <f aca="false">ROUND((F6-G6),5)</f>
        <v>27904.55</v>
      </c>
      <c r="I6" s="28" t="n">
        <f aca="false">ROUND(IF(F6=0, IF(G6=0, 0, SIGN(-G6)), IF(G6=0, SIGN(F6), (F6-G6)/ABS(G6))),5)</f>
        <v>0.25234</v>
      </c>
    </row>
    <row r="7" customFormat="false" ht="15.75" hidden="false" customHeight="false" outlineLevel="0" collapsed="false">
      <c r="A7" s="8"/>
      <c r="B7" s="8"/>
      <c r="C7" s="8"/>
      <c r="D7" s="8" t="s">
        <v>118</v>
      </c>
      <c r="E7" s="8"/>
      <c r="F7" s="11" t="n">
        <v>53685.08</v>
      </c>
      <c r="G7" s="11" t="n">
        <v>45810.16</v>
      </c>
      <c r="H7" s="11" t="n">
        <f aca="false">ROUND((F7-G7),5)</f>
        <v>7874.92</v>
      </c>
      <c r="I7" s="29" t="n">
        <f aca="false">ROUND(IF(F7=0, IF(G7=0, 0, SIGN(-G7)), IF(G7=0, SIGN(F7), (F7-G7)/ABS(G7))),5)</f>
        <v>0.1719</v>
      </c>
    </row>
    <row r="8" customFormat="false" ht="15" hidden="false" customHeight="false" outlineLevel="0" collapsed="false">
      <c r="A8" s="8"/>
      <c r="B8" s="8"/>
      <c r="C8" s="8" t="s">
        <v>119</v>
      </c>
      <c r="D8" s="8"/>
      <c r="E8" s="8"/>
      <c r="F8" s="9" t="n">
        <f aca="false">ROUND(SUM(F5:F7),5)</f>
        <v>192173.66</v>
      </c>
      <c r="G8" s="9" t="n">
        <f aca="false">ROUND(SUM(G5:G7),5)</f>
        <v>156394.19</v>
      </c>
      <c r="H8" s="9" t="n">
        <f aca="false">ROUND((F8-G8),5)</f>
        <v>35779.47</v>
      </c>
      <c r="I8" s="28" t="n">
        <f aca="false">ROUND(IF(F8=0, IF(G8=0, 0, SIGN(-G8)), IF(G8=0, SIGN(F8), (F8-G8)/ABS(G8))),5)</f>
        <v>0.22878</v>
      </c>
    </row>
    <row r="9" customFormat="false" ht="15" hidden="false" customHeight="false" outlineLevel="0" collapsed="false">
      <c r="A9" s="8"/>
      <c r="B9" s="8"/>
      <c r="C9" s="8" t="s">
        <v>120</v>
      </c>
      <c r="D9" s="8"/>
      <c r="E9" s="8"/>
      <c r="F9" s="9"/>
      <c r="G9" s="9"/>
      <c r="H9" s="9"/>
      <c r="I9" s="28"/>
    </row>
    <row r="10" customFormat="false" ht="15.75" hidden="false" customHeight="false" outlineLevel="0" collapsed="false">
      <c r="A10" s="8"/>
      <c r="B10" s="8"/>
      <c r="C10" s="8"/>
      <c r="D10" s="8" t="s">
        <v>120</v>
      </c>
      <c r="E10" s="8"/>
      <c r="F10" s="11" t="n">
        <v>3500</v>
      </c>
      <c r="G10" s="11" t="n">
        <v>0</v>
      </c>
      <c r="H10" s="11" t="n">
        <f aca="false">ROUND((F10-G10),5)</f>
        <v>3500</v>
      </c>
      <c r="I10" s="29" t="n">
        <f aca="false">ROUND(IF(F10=0, IF(G10=0, 0, SIGN(-G10)), IF(G10=0, SIGN(F10), (F10-G10)/ABS(G10))),5)</f>
        <v>1</v>
      </c>
    </row>
    <row r="11" customFormat="false" ht="15" hidden="false" customHeight="false" outlineLevel="0" collapsed="false">
      <c r="A11" s="8"/>
      <c r="B11" s="8"/>
      <c r="C11" s="8" t="s">
        <v>121</v>
      </c>
      <c r="D11" s="8"/>
      <c r="E11" s="8"/>
      <c r="F11" s="9" t="n">
        <f aca="false">ROUND(SUM(F9:F10),5)</f>
        <v>3500</v>
      </c>
      <c r="G11" s="9" t="n">
        <f aca="false">ROUND(SUM(G9:G10),5)</f>
        <v>0</v>
      </c>
      <c r="H11" s="9" t="n">
        <f aca="false">ROUND((F11-G11),5)</f>
        <v>3500</v>
      </c>
      <c r="I11" s="28" t="n">
        <f aca="false">ROUND(IF(F11=0, IF(G11=0, 0, SIGN(-G11)), IF(G11=0, SIGN(F11), (F11-G11)/ABS(G11))),5)</f>
        <v>1</v>
      </c>
    </row>
    <row r="12" customFormat="false" ht="15" hidden="false" customHeight="false" outlineLevel="0" collapsed="false">
      <c r="A12" s="8"/>
      <c r="B12" s="8"/>
      <c r="C12" s="8" t="s">
        <v>122</v>
      </c>
      <c r="D12" s="8"/>
      <c r="E12" s="8"/>
      <c r="F12" s="9"/>
      <c r="G12" s="9"/>
      <c r="H12" s="9"/>
      <c r="I12" s="28"/>
    </row>
    <row r="13" customFormat="false" ht="15.75" hidden="false" customHeight="false" outlineLevel="0" collapsed="false">
      <c r="A13" s="8"/>
      <c r="B13" s="8"/>
      <c r="C13" s="8"/>
      <c r="D13" s="8" t="s">
        <v>123</v>
      </c>
      <c r="E13" s="8"/>
      <c r="F13" s="12" t="n">
        <v>6000</v>
      </c>
      <c r="G13" s="12" t="n">
        <v>0</v>
      </c>
      <c r="H13" s="12" t="n">
        <f aca="false">ROUND((F13-G13),5)</f>
        <v>6000</v>
      </c>
      <c r="I13" s="30" t="n">
        <f aca="false">ROUND(IF(F13=0, IF(G13=0, 0, SIGN(-G13)), IF(G13=0, SIGN(F13), (F13-G13)/ABS(G13))),5)</f>
        <v>1</v>
      </c>
    </row>
    <row r="14" customFormat="false" ht="15.75" hidden="false" customHeight="false" outlineLevel="0" collapsed="false">
      <c r="A14" s="8"/>
      <c r="B14" s="8"/>
      <c r="C14" s="8" t="s">
        <v>124</v>
      </c>
      <c r="D14" s="8"/>
      <c r="E14" s="8"/>
      <c r="F14" s="23" t="n">
        <f aca="false">ROUND(SUM(F12:F13),5)</f>
        <v>6000</v>
      </c>
      <c r="G14" s="23" t="n">
        <f aca="false">ROUND(SUM(G12:G13),5)</f>
        <v>0</v>
      </c>
      <c r="H14" s="23" t="n">
        <f aca="false">ROUND((F14-G14),5)</f>
        <v>6000</v>
      </c>
      <c r="I14" s="31" t="n">
        <f aca="false">ROUND(IF(F14=0, IF(G14=0, 0, SIGN(-G14)), IF(G14=0, SIGN(F14), (F14-G14)/ABS(G14))),5)</f>
        <v>1</v>
      </c>
    </row>
    <row r="15" customFormat="false" ht="15.75" hidden="false" customHeight="false" outlineLevel="0" collapsed="false">
      <c r="A15" s="8"/>
      <c r="B15" s="8" t="s">
        <v>125</v>
      </c>
      <c r="C15" s="8"/>
      <c r="D15" s="8"/>
      <c r="E15" s="8"/>
      <c r="F15" s="23" t="n">
        <f aca="false">ROUND(F4+F8+F11+F14,5)</f>
        <v>201673.66</v>
      </c>
      <c r="G15" s="23" t="n">
        <f aca="false">ROUND(G4+G8+G11+G14,5)</f>
        <v>156394.19</v>
      </c>
      <c r="H15" s="23" t="n">
        <f aca="false">ROUND((F15-G15),5)</f>
        <v>45279.47</v>
      </c>
      <c r="I15" s="31" t="n">
        <f aca="false">ROUND(IF(F15=0, IF(G15=0, 0, SIGN(-G15)), IF(G15=0, SIGN(F15), (F15-G15)/ABS(G15))),5)</f>
        <v>0.28952</v>
      </c>
    </row>
    <row r="16" s="1" customFormat="true" ht="12" hidden="false" customHeight="false" outlineLevel="0" collapsed="false">
      <c r="A16" s="8" t="s">
        <v>126</v>
      </c>
      <c r="B16" s="8"/>
      <c r="C16" s="8"/>
      <c r="D16" s="8"/>
      <c r="E16" s="8"/>
      <c r="F16" s="24" t="n">
        <f aca="false">ROUND(F3+F15,5)</f>
        <v>201673.66</v>
      </c>
      <c r="G16" s="24" t="n">
        <f aca="false">ROUND(G3+G15,5)</f>
        <v>156394.19</v>
      </c>
      <c r="H16" s="24" t="n">
        <f aca="false">ROUND((F16-G16),5)</f>
        <v>45279.47</v>
      </c>
      <c r="I16" s="32" t="n">
        <f aca="false">ROUND(IF(F16=0, IF(G16=0, 0, SIGN(-G16)), IF(G16=0, SIGN(F16), (F16-G16)/ABS(G16))),5)</f>
        <v>0.28952</v>
      </c>
    </row>
    <row r="17" customFormat="false" ht="15.75" hidden="false" customHeight="false" outlineLevel="0" collapsed="false">
      <c r="A17" s="8" t="s">
        <v>127</v>
      </c>
      <c r="B17" s="8"/>
      <c r="C17" s="8"/>
      <c r="D17" s="8"/>
      <c r="E17" s="8"/>
      <c r="F17" s="9"/>
      <c r="G17" s="9"/>
      <c r="H17" s="9"/>
      <c r="I17" s="28"/>
    </row>
    <row r="18" customFormat="false" ht="15" hidden="false" customHeight="false" outlineLevel="0" collapsed="false">
      <c r="A18" s="8"/>
      <c r="B18" s="8" t="s">
        <v>128</v>
      </c>
      <c r="C18" s="8"/>
      <c r="D18" s="8"/>
      <c r="E18" s="8"/>
      <c r="F18" s="9"/>
      <c r="G18" s="9"/>
      <c r="H18" s="9"/>
      <c r="I18" s="28"/>
    </row>
    <row r="19" customFormat="false" ht="15" hidden="false" customHeight="false" outlineLevel="0" collapsed="false">
      <c r="A19" s="8"/>
      <c r="B19" s="8"/>
      <c r="C19" s="8" t="s">
        <v>129</v>
      </c>
      <c r="D19" s="8"/>
      <c r="E19" s="8"/>
      <c r="F19" s="9"/>
      <c r="G19" s="9"/>
      <c r="H19" s="9"/>
      <c r="I19" s="28"/>
    </row>
    <row r="20" customFormat="false" ht="15" hidden="false" customHeight="false" outlineLevel="0" collapsed="false">
      <c r="A20" s="8"/>
      <c r="B20" s="8"/>
      <c r="C20" s="8"/>
      <c r="D20" s="8" t="s">
        <v>130</v>
      </c>
      <c r="E20" s="8"/>
      <c r="F20" s="9"/>
      <c r="G20" s="9"/>
      <c r="H20" s="9"/>
      <c r="I20" s="28"/>
    </row>
    <row r="21" customFormat="false" ht="15.75" hidden="false" customHeight="false" outlineLevel="0" collapsed="false">
      <c r="A21" s="8"/>
      <c r="B21" s="8"/>
      <c r="C21" s="8"/>
      <c r="D21" s="8"/>
      <c r="E21" s="8" t="s">
        <v>130</v>
      </c>
      <c r="F21" s="11" t="n">
        <v>669.3</v>
      </c>
      <c r="G21" s="11" t="n">
        <v>70.49</v>
      </c>
      <c r="H21" s="11" t="n">
        <f aca="false">ROUND((F21-G21),5)</f>
        <v>598.81</v>
      </c>
      <c r="I21" s="29" t="n">
        <f aca="false">ROUND(IF(F21=0, IF(G21=0, 0, SIGN(-G21)), IF(G21=0, SIGN(F21), (F21-G21)/ABS(G21))),5)</f>
        <v>8.49496</v>
      </c>
    </row>
    <row r="22" customFormat="false" ht="15" hidden="false" customHeight="false" outlineLevel="0" collapsed="false">
      <c r="A22" s="8"/>
      <c r="B22" s="8"/>
      <c r="C22" s="8"/>
      <c r="D22" s="8" t="s">
        <v>131</v>
      </c>
      <c r="E22" s="8"/>
      <c r="F22" s="9" t="n">
        <f aca="false">ROUND(SUM(F20:F21),5)</f>
        <v>669.3</v>
      </c>
      <c r="G22" s="9" t="n">
        <f aca="false">ROUND(SUM(G20:G21),5)</f>
        <v>70.49</v>
      </c>
      <c r="H22" s="9" t="n">
        <f aca="false">ROUND((F22-G22),5)</f>
        <v>598.81</v>
      </c>
      <c r="I22" s="28" t="n">
        <f aca="false">ROUND(IF(F22=0, IF(G22=0, 0, SIGN(-G22)), IF(G22=0, SIGN(F22), (F22-G22)/ABS(G22))),5)</f>
        <v>8.49496</v>
      </c>
    </row>
    <row r="23" customFormat="false" ht="15" hidden="false" customHeight="false" outlineLevel="0" collapsed="false">
      <c r="A23" s="8"/>
      <c r="B23" s="8"/>
      <c r="C23" s="8"/>
      <c r="D23" s="8" t="s">
        <v>132</v>
      </c>
      <c r="E23" s="8"/>
      <c r="F23" s="9"/>
      <c r="G23" s="9"/>
      <c r="H23" s="9"/>
      <c r="I23" s="28"/>
    </row>
    <row r="24" customFormat="false" ht="15.75" hidden="false" customHeight="false" outlineLevel="0" collapsed="false">
      <c r="A24" s="8"/>
      <c r="B24" s="8"/>
      <c r="C24" s="8"/>
      <c r="D24" s="8"/>
      <c r="E24" s="8" t="s">
        <v>133</v>
      </c>
      <c r="F24" s="11" t="n">
        <v>108.63</v>
      </c>
      <c r="G24" s="11" t="n">
        <v>14.99</v>
      </c>
      <c r="H24" s="11" t="n">
        <f aca="false">ROUND((F24-G24),5)</f>
        <v>93.64</v>
      </c>
      <c r="I24" s="29" t="n">
        <f aca="false">ROUND(IF(F24=0, IF(G24=0, 0, SIGN(-G24)), IF(G24=0, SIGN(F24), (F24-G24)/ABS(G24))),5)</f>
        <v>6.24683</v>
      </c>
    </row>
    <row r="25" customFormat="false" ht="15" hidden="false" customHeight="false" outlineLevel="0" collapsed="false">
      <c r="A25" s="8"/>
      <c r="B25" s="8"/>
      <c r="C25" s="8"/>
      <c r="D25" s="8" t="s">
        <v>134</v>
      </c>
      <c r="E25" s="8"/>
      <c r="F25" s="9" t="n">
        <f aca="false">ROUND(SUM(F23:F24),5)</f>
        <v>108.63</v>
      </c>
      <c r="G25" s="9" t="n">
        <f aca="false">ROUND(SUM(G23:G24),5)</f>
        <v>14.99</v>
      </c>
      <c r="H25" s="9" t="n">
        <f aca="false">ROUND((F25-G25),5)</f>
        <v>93.64</v>
      </c>
      <c r="I25" s="28" t="n">
        <f aca="false">ROUND(IF(F25=0, IF(G25=0, 0, SIGN(-G25)), IF(G25=0, SIGN(F25), (F25-G25)/ABS(G25))),5)</f>
        <v>6.24683</v>
      </c>
    </row>
    <row r="26" customFormat="false" ht="15" hidden="false" customHeight="false" outlineLevel="0" collapsed="false">
      <c r="A26" s="8"/>
      <c r="B26" s="8"/>
      <c r="C26" s="8"/>
      <c r="D26" s="8" t="s">
        <v>135</v>
      </c>
      <c r="E26" s="8"/>
      <c r="F26" s="9"/>
      <c r="G26" s="9"/>
      <c r="H26" s="9"/>
      <c r="I26" s="28"/>
    </row>
    <row r="27" customFormat="false" ht="15" hidden="false" customHeight="false" outlineLevel="0" collapsed="false">
      <c r="A27" s="8"/>
      <c r="B27" s="8"/>
      <c r="C27" s="8"/>
      <c r="D27" s="8"/>
      <c r="E27" s="8" t="s">
        <v>136</v>
      </c>
      <c r="F27" s="9" t="n">
        <v>0</v>
      </c>
      <c r="G27" s="9" t="n">
        <v>10207</v>
      </c>
      <c r="H27" s="9" t="n">
        <f aca="false">ROUND((F27-G27),5)</f>
        <v>-10207</v>
      </c>
      <c r="I27" s="28" t="n">
        <f aca="false">ROUND(IF(F27=0, IF(G27=0, 0, SIGN(-G27)), IF(G27=0, SIGN(F27), (F27-G27)/ABS(G27))),5)</f>
        <v>-1</v>
      </c>
    </row>
    <row r="28" customFormat="false" ht="15.75" hidden="false" customHeight="false" outlineLevel="0" collapsed="false">
      <c r="A28" s="8"/>
      <c r="B28" s="8"/>
      <c r="C28" s="8"/>
      <c r="D28" s="8"/>
      <c r="E28" s="8" t="s">
        <v>137</v>
      </c>
      <c r="F28" s="12" t="n">
        <v>792.61</v>
      </c>
      <c r="G28" s="12" t="n">
        <v>1118.23</v>
      </c>
      <c r="H28" s="12" t="n">
        <f aca="false">ROUND((F28-G28),5)</f>
        <v>-325.62</v>
      </c>
      <c r="I28" s="30" t="n">
        <f aca="false">ROUND(IF(F28=0, IF(G28=0, 0, SIGN(-G28)), IF(G28=0, SIGN(F28), (F28-G28)/ABS(G28))),5)</f>
        <v>-0.29119</v>
      </c>
    </row>
    <row r="29" customFormat="false" ht="15.75" hidden="false" customHeight="false" outlineLevel="0" collapsed="false">
      <c r="A29" s="8"/>
      <c r="B29" s="8"/>
      <c r="C29" s="8"/>
      <c r="D29" s="8" t="s">
        <v>138</v>
      </c>
      <c r="E29" s="8"/>
      <c r="F29" s="23" t="n">
        <f aca="false">ROUND(SUM(F26:F28),5)</f>
        <v>792.61</v>
      </c>
      <c r="G29" s="23" t="n">
        <f aca="false">ROUND(SUM(G26:G28),5)</f>
        <v>11325.23</v>
      </c>
      <c r="H29" s="23" t="n">
        <f aca="false">ROUND((F29-G29),5)</f>
        <v>-10532.62</v>
      </c>
      <c r="I29" s="31" t="n">
        <f aca="false">ROUND(IF(F29=0, IF(G29=0, 0, SIGN(-G29)), IF(G29=0, SIGN(F29), (F29-G29)/ABS(G29))),5)</f>
        <v>-0.93001</v>
      </c>
    </row>
    <row r="30" customFormat="false" ht="15.75" hidden="false" customHeight="false" outlineLevel="0" collapsed="false">
      <c r="A30" s="8"/>
      <c r="B30" s="8"/>
      <c r="C30" s="8" t="s">
        <v>139</v>
      </c>
      <c r="D30" s="8"/>
      <c r="E30" s="8"/>
      <c r="F30" s="13" t="n">
        <f aca="false">ROUND(F19+F22+F25+F29,5)</f>
        <v>1570.54</v>
      </c>
      <c r="G30" s="13" t="n">
        <f aca="false">ROUND(G19+G22+G25+G29,5)</f>
        <v>11410.71</v>
      </c>
      <c r="H30" s="13" t="n">
        <f aca="false">ROUND((F30-G30),5)</f>
        <v>-9840.17</v>
      </c>
      <c r="I30" s="33" t="n">
        <f aca="false">ROUND(IF(F30=0, IF(G30=0, 0, SIGN(-G30)), IF(G30=0, SIGN(F30), (F30-G30)/ABS(G30))),5)</f>
        <v>-0.86236</v>
      </c>
    </row>
    <row r="31" customFormat="false" ht="15" hidden="false" customHeight="false" outlineLevel="0" collapsed="false">
      <c r="A31" s="8"/>
      <c r="B31" s="8" t="s">
        <v>140</v>
      </c>
      <c r="C31" s="8"/>
      <c r="D31" s="8"/>
      <c r="E31" s="8"/>
      <c r="F31" s="9" t="n">
        <f aca="false">ROUND(F18+F30,5)</f>
        <v>1570.54</v>
      </c>
      <c r="G31" s="9" t="n">
        <f aca="false">ROUND(G18+G30,5)</f>
        <v>11410.71</v>
      </c>
      <c r="H31" s="9" t="n">
        <f aca="false">ROUND((F31-G31),5)</f>
        <v>-9840.17</v>
      </c>
      <c r="I31" s="28" t="n">
        <f aca="false">ROUND(IF(F31=0, IF(G31=0, 0, SIGN(-G31)), IF(G31=0, SIGN(F31), (F31-G31)/ABS(G31))),5)</f>
        <v>-0.86236</v>
      </c>
    </row>
    <row r="32" customFormat="false" ht="15" hidden="false" customHeight="false" outlineLevel="0" collapsed="false">
      <c r="A32" s="8"/>
      <c r="B32" s="8" t="s">
        <v>141</v>
      </c>
      <c r="C32" s="8"/>
      <c r="D32" s="8"/>
      <c r="E32" s="8"/>
      <c r="F32" s="9"/>
      <c r="G32" s="9"/>
      <c r="H32" s="9"/>
      <c r="I32" s="28"/>
    </row>
    <row r="33" customFormat="false" ht="15" hidden="false" customHeight="false" outlineLevel="0" collapsed="false">
      <c r="A33" s="8"/>
      <c r="B33" s="8"/>
      <c r="C33" s="8" t="s">
        <v>142</v>
      </c>
      <c r="D33" s="8"/>
      <c r="E33" s="8"/>
      <c r="F33" s="9" t="n">
        <v>84189.38</v>
      </c>
      <c r="G33" s="9" t="n">
        <v>55482.33</v>
      </c>
      <c r="H33" s="9" t="n">
        <f aca="false">ROUND((F33-G33),5)</f>
        <v>28707.05</v>
      </c>
      <c r="I33" s="28" t="n">
        <f aca="false">ROUND(IF(F33=0, IF(G33=0, 0, SIGN(-G33)), IF(G33=0, SIGN(F33), (F33-G33)/ABS(G33))),5)</f>
        <v>0.51741</v>
      </c>
    </row>
    <row r="34" customFormat="false" ht="15" hidden="false" customHeight="false" outlineLevel="0" collapsed="false">
      <c r="A34" s="8"/>
      <c r="B34" s="8"/>
      <c r="C34" s="8" t="s">
        <v>143</v>
      </c>
      <c r="D34" s="8"/>
      <c r="E34" s="8"/>
      <c r="F34" s="9"/>
      <c r="G34" s="9"/>
      <c r="H34" s="9"/>
      <c r="I34" s="28"/>
    </row>
    <row r="35" customFormat="false" ht="15" hidden="false" customHeight="false" outlineLevel="0" collapsed="false">
      <c r="A35" s="8"/>
      <c r="B35" s="8"/>
      <c r="C35" s="8"/>
      <c r="D35" s="8" t="s">
        <v>144</v>
      </c>
      <c r="E35" s="8"/>
      <c r="F35" s="9" t="n">
        <v>8627.71</v>
      </c>
      <c r="G35" s="9" t="n">
        <v>8687.71</v>
      </c>
      <c r="H35" s="9" t="n">
        <f aca="false">ROUND((F35-G35),5)</f>
        <v>-60</v>
      </c>
      <c r="I35" s="28" t="n">
        <f aca="false">ROUND(IF(F35=0, IF(G35=0, 0, SIGN(-G35)), IF(G35=0, SIGN(F35), (F35-G35)/ABS(G35))),5)</f>
        <v>-0.00691</v>
      </c>
    </row>
    <row r="36" customFormat="false" ht="15" hidden="false" customHeight="false" outlineLevel="0" collapsed="false">
      <c r="A36" s="8"/>
      <c r="B36" s="8"/>
      <c r="C36" s="8"/>
      <c r="D36" s="8" t="s">
        <v>145</v>
      </c>
      <c r="E36" s="8"/>
      <c r="F36" s="9" t="n">
        <v>1574</v>
      </c>
      <c r="G36" s="9" t="n">
        <v>1483</v>
      </c>
      <c r="H36" s="9" t="n">
        <f aca="false">ROUND((F36-G36),5)</f>
        <v>91</v>
      </c>
      <c r="I36" s="28" t="n">
        <f aca="false">ROUND(IF(F36=0, IF(G36=0, 0, SIGN(-G36)), IF(G36=0, SIGN(F36), (F36-G36)/ABS(G36))),5)</f>
        <v>0.06136</v>
      </c>
    </row>
    <row r="37" customFormat="false" ht="15" hidden="false" customHeight="false" outlineLevel="0" collapsed="false">
      <c r="A37" s="8"/>
      <c r="B37" s="8"/>
      <c r="C37" s="8"/>
      <c r="D37" s="8" t="s">
        <v>146</v>
      </c>
      <c r="E37" s="8"/>
      <c r="F37" s="9" t="n">
        <v>1448.3</v>
      </c>
      <c r="G37" s="9" t="n">
        <v>1390.3</v>
      </c>
      <c r="H37" s="9" t="n">
        <f aca="false">ROUND((F37-G37),5)</f>
        <v>58</v>
      </c>
      <c r="I37" s="28" t="n">
        <f aca="false">ROUND(IF(F37=0, IF(G37=0, 0, SIGN(-G37)), IF(G37=0, SIGN(F37), (F37-G37)/ABS(G37))),5)</f>
        <v>0.04172</v>
      </c>
    </row>
    <row r="38" customFormat="false" ht="15" hidden="false" customHeight="false" outlineLevel="0" collapsed="false">
      <c r="A38" s="8"/>
      <c r="B38" s="8"/>
      <c r="C38" s="8"/>
      <c r="D38" s="8" t="s">
        <v>147</v>
      </c>
      <c r="E38" s="8"/>
      <c r="F38" s="9" t="n">
        <v>8026.37</v>
      </c>
      <c r="G38" s="9" t="n">
        <v>7038.37</v>
      </c>
      <c r="H38" s="9" t="n">
        <f aca="false">ROUND((F38-G38),5)</f>
        <v>988</v>
      </c>
      <c r="I38" s="28" t="n">
        <f aca="false">ROUND(IF(F38=0, IF(G38=0, 0, SIGN(-G38)), IF(G38=0, SIGN(F38), (F38-G38)/ABS(G38))),5)</f>
        <v>0.14037</v>
      </c>
    </row>
    <row r="39" customFormat="false" ht="15" hidden="false" customHeight="false" outlineLevel="0" collapsed="false">
      <c r="A39" s="8"/>
      <c r="B39" s="8"/>
      <c r="C39" s="8"/>
      <c r="D39" s="8" t="s">
        <v>148</v>
      </c>
      <c r="E39" s="8"/>
      <c r="F39" s="9" t="n">
        <v>21066.91</v>
      </c>
      <c r="G39" s="9" t="n">
        <v>19901.91</v>
      </c>
      <c r="H39" s="9" t="n">
        <f aca="false">ROUND((F39-G39),5)</f>
        <v>1165</v>
      </c>
      <c r="I39" s="28" t="n">
        <f aca="false">ROUND(IF(F39=0, IF(G39=0, 0, SIGN(-G39)), IF(G39=0, SIGN(F39), (F39-G39)/ABS(G39))),5)</f>
        <v>0.05854</v>
      </c>
    </row>
    <row r="40" customFormat="false" ht="15" hidden="false" customHeight="false" outlineLevel="0" collapsed="false">
      <c r="A40" s="8"/>
      <c r="B40" s="8"/>
      <c r="C40" s="8"/>
      <c r="D40" s="8" t="s">
        <v>149</v>
      </c>
      <c r="E40" s="8"/>
      <c r="F40" s="9" t="n">
        <v>8405.95</v>
      </c>
      <c r="G40" s="9" t="n">
        <v>7313.95</v>
      </c>
      <c r="H40" s="9" t="n">
        <f aca="false">ROUND((F40-G40),5)</f>
        <v>1092</v>
      </c>
      <c r="I40" s="28" t="n">
        <f aca="false">ROUND(IF(F40=0, IF(G40=0, 0, SIGN(-G40)), IF(G40=0, SIGN(F40), (F40-G40)/ABS(G40))),5)</f>
        <v>0.1493</v>
      </c>
    </row>
    <row r="41" customFormat="false" ht="15" hidden="false" customHeight="false" outlineLevel="0" collapsed="false">
      <c r="A41" s="8"/>
      <c r="B41" s="8"/>
      <c r="C41" s="8"/>
      <c r="D41" s="8" t="s">
        <v>150</v>
      </c>
      <c r="E41" s="8"/>
      <c r="F41" s="9" t="n">
        <v>3652.42</v>
      </c>
      <c r="G41" s="9" t="n">
        <v>3301.42</v>
      </c>
      <c r="H41" s="9" t="n">
        <f aca="false">ROUND((F41-G41),5)</f>
        <v>351</v>
      </c>
      <c r="I41" s="28" t="n">
        <f aca="false">ROUND(IF(F41=0, IF(G41=0, 0, SIGN(-G41)), IF(G41=0, SIGN(F41), (F41-G41)/ABS(G41))),5)</f>
        <v>0.10632</v>
      </c>
    </row>
    <row r="42" customFormat="false" ht="15" hidden="false" customHeight="false" outlineLevel="0" collapsed="false">
      <c r="A42" s="8"/>
      <c r="B42" s="8"/>
      <c r="C42" s="8"/>
      <c r="D42" s="8" t="s">
        <v>151</v>
      </c>
      <c r="E42" s="8"/>
      <c r="F42" s="9" t="n">
        <v>6653.19</v>
      </c>
      <c r="G42" s="9" t="n">
        <v>5919.7</v>
      </c>
      <c r="H42" s="9" t="n">
        <f aca="false">ROUND((F42-G42),5)</f>
        <v>733.49</v>
      </c>
      <c r="I42" s="28" t="n">
        <f aca="false">ROUND(IF(F42=0, IF(G42=0, 0, SIGN(-G42)), IF(G42=0, SIGN(F42), (F42-G42)/ABS(G42))),5)</f>
        <v>0.12391</v>
      </c>
    </row>
    <row r="43" customFormat="false" ht="15.75" hidden="false" customHeight="false" outlineLevel="0" collapsed="false">
      <c r="A43" s="8"/>
      <c r="B43" s="8"/>
      <c r="C43" s="8"/>
      <c r="D43" s="8" t="s">
        <v>152</v>
      </c>
      <c r="E43" s="8"/>
      <c r="F43" s="11" t="n">
        <v>1339.25</v>
      </c>
      <c r="G43" s="11" t="n">
        <v>1092.25</v>
      </c>
      <c r="H43" s="11" t="n">
        <f aca="false">ROUND((F43-G43),5)</f>
        <v>247</v>
      </c>
      <c r="I43" s="29" t="n">
        <f aca="false">ROUND(IF(F43=0, IF(G43=0, 0, SIGN(-G43)), IF(G43=0, SIGN(F43), (F43-G43)/ABS(G43))),5)</f>
        <v>0.22614</v>
      </c>
    </row>
    <row r="44" customFormat="false" ht="15" hidden="false" customHeight="false" outlineLevel="0" collapsed="false">
      <c r="A44" s="8"/>
      <c r="B44" s="8"/>
      <c r="C44" s="8" t="s">
        <v>153</v>
      </c>
      <c r="D44" s="8"/>
      <c r="E44" s="8"/>
      <c r="F44" s="9" t="n">
        <f aca="false">ROUND(SUM(F34:F43),5)</f>
        <v>60794.1</v>
      </c>
      <c r="G44" s="9" t="n">
        <f aca="false">ROUND(SUM(G34:G43),5)</f>
        <v>56128.61</v>
      </c>
      <c r="H44" s="9" t="n">
        <f aca="false">ROUND((F44-G44),5)</f>
        <v>4665.49</v>
      </c>
      <c r="I44" s="28" t="n">
        <f aca="false">ROUND(IF(F44=0, IF(G44=0, 0, SIGN(-G44)), IF(G44=0, SIGN(F44), (F44-G44)/ABS(G44))),5)</f>
        <v>0.08312</v>
      </c>
    </row>
    <row r="45" customFormat="false" ht="15.75" hidden="false" customHeight="false" outlineLevel="0" collapsed="false">
      <c r="A45" s="8"/>
      <c r="B45" s="8"/>
      <c r="C45" s="8" t="s">
        <v>109</v>
      </c>
      <c r="D45" s="8"/>
      <c r="E45" s="8"/>
      <c r="F45" s="12" t="n">
        <v>55119.64</v>
      </c>
      <c r="G45" s="12" t="n">
        <v>33372.54</v>
      </c>
      <c r="H45" s="12" t="n">
        <f aca="false">ROUND((F45-G45),5)</f>
        <v>21747.1</v>
      </c>
      <c r="I45" s="30" t="n">
        <f aca="false">ROUND(IF(F45=0, IF(G45=0, 0, SIGN(-G45)), IF(G45=0, SIGN(F45), (F45-G45)/ABS(G45))),5)</f>
        <v>0.65165</v>
      </c>
    </row>
    <row r="46" customFormat="false" ht="15.75" hidden="false" customHeight="false" outlineLevel="0" collapsed="false">
      <c r="A46" s="8"/>
      <c r="B46" s="8" t="s">
        <v>154</v>
      </c>
      <c r="C46" s="8"/>
      <c r="D46" s="8"/>
      <c r="E46" s="8"/>
      <c r="F46" s="23" t="n">
        <f aca="false">ROUND(SUM(F32:F33)+SUM(F44:F45),5)</f>
        <v>200103.12</v>
      </c>
      <c r="G46" s="23" t="n">
        <f aca="false">ROUND(SUM(G32:G33)+SUM(G44:G45),5)</f>
        <v>144983.48</v>
      </c>
      <c r="H46" s="23" t="n">
        <f aca="false">ROUND((F46-G46),5)</f>
        <v>55119.64</v>
      </c>
      <c r="I46" s="31" t="n">
        <f aca="false">ROUND(IF(F46=0, IF(G46=0, 0, SIGN(-G46)), IF(G46=0, SIGN(F46), (F46-G46)/ABS(G46))),5)</f>
        <v>0.38018</v>
      </c>
    </row>
    <row r="47" s="1" customFormat="true" ht="12" hidden="false" customHeight="false" outlineLevel="0" collapsed="false">
      <c r="A47" s="8" t="s">
        <v>155</v>
      </c>
      <c r="B47" s="8"/>
      <c r="C47" s="8"/>
      <c r="D47" s="8"/>
      <c r="E47" s="8"/>
      <c r="F47" s="24" t="n">
        <f aca="false">ROUND(F17+F31+F46,5)</f>
        <v>201673.66</v>
      </c>
      <c r="G47" s="24" t="n">
        <f aca="false">ROUND(G17+G31+G46,5)</f>
        <v>156394.19</v>
      </c>
      <c r="H47" s="24" t="n">
        <f aca="false">ROUND((F47-G47),5)</f>
        <v>45279.47</v>
      </c>
      <c r="I47" s="32" t="n">
        <f aca="false">ROUND(IF(F47=0, IF(G47=0, 0, SIGN(-G47)), IF(G47=0, SIGN(F47), (F47-G47)/ABS(G47))),5)</f>
        <v>0.28952</v>
      </c>
    </row>
    <row r="48" customFormat="false" ht="15.75" hidden="false" customHeight="false" outlineLevel="0" collapsed="false"/>
  </sheetData>
  <printOptions headings="false" gridLines="false" gridLinesSet="true" horizontalCentered="true" verticalCentered="false"/>
  <pageMargins left="0.7" right="0.7" top="0.75" bottom="0.590277777777778" header="0.1" footer="0.3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&amp;L&amp;"Arial,Bold"&amp;8 6:20 PM
 02/15/22
 Accrual Basis&amp;C&amp;"Arial,Bold"&amp;12 OPHA
&amp;14 Balance Sheet Prev Year Comparison
&amp;10 As of December 31, 2021</oddHeader>
    <oddFooter>&amp;R&amp;"Arial,Bold"&amp;8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G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7" ySplit="2" topLeftCell="AM3" activePane="bottomRight" state="frozen"/>
      <selection pane="topLeft" activeCell="A1" activeCellId="0" sqref="A1"/>
      <selection pane="topRight" activeCell="AM1" activeCellId="0" sqref="AM1"/>
      <selection pane="bottomLeft" activeCell="A3" activeCellId="0" sqref="A3"/>
      <selection pane="bottomRight" activeCell="G2" activeCellId="0" sqref="G2"/>
    </sheetView>
  </sheetViews>
  <sheetFormatPr defaultColWidth="8.5625" defaultRowHeight="15" zeroHeight="false" outlineLevelRow="0" outlineLevelCol="0"/>
  <cols>
    <col collapsed="false" customWidth="true" hidden="false" outlineLevel="0" max="6" min="1" style="1" width="1"/>
    <col collapsed="false" customWidth="true" hidden="false" outlineLevel="0" max="7" min="7" style="1" width="24.57"/>
    <col collapsed="false" customWidth="true" hidden="true" outlineLevel="0" max="8" min="8" style="0" width="6.87"/>
    <col collapsed="false" customWidth="true" hidden="true" outlineLevel="0" max="9" min="9" style="0" width="7.57"/>
    <col collapsed="false" customWidth="true" hidden="true" outlineLevel="0" max="10" min="10" style="0" width="10.85"/>
    <col collapsed="false" customWidth="true" hidden="true" outlineLevel="0" max="11" min="11" style="0" width="9.13"/>
    <col collapsed="false" customWidth="true" hidden="true" outlineLevel="0" max="12" min="12" style="0" width="6.87"/>
    <col collapsed="false" customWidth="true" hidden="true" outlineLevel="0" max="13" min="13" style="0" width="5.86"/>
    <col collapsed="false" customWidth="true" hidden="true" outlineLevel="0" max="14" min="14" style="0" width="10.85"/>
    <col collapsed="false" customWidth="true" hidden="true" outlineLevel="0" max="15" min="15" style="0" width="9.13"/>
    <col collapsed="false" customWidth="true" hidden="true" outlineLevel="0" max="16" min="16" style="0" width="6.87"/>
    <col collapsed="false" customWidth="true" hidden="true" outlineLevel="0" max="17" min="17" style="0" width="5.86"/>
    <col collapsed="false" customWidth="true" hidden="true" outlineLevel="0" max="18" min="18" style="0" width="10.85"/>
    <col collapsed="false" customWidth="true" hidden="true" outlineLevel="0" max="19" min="19" style="0" width="9.13"/>
    <col collapsed="false" customWidth="true" hidden="true" outlineLevel="0" max="20" min="20" style="0" width="6.87"/>
    <col collapsed="false" customWidth="true" hidden="true" outlineLevel="0" max="21" min="21" style="0" width="5.86"/>
    <col collapsed="false" customWidth="true" hidden="true" outlineLevel="0" max="22" min="22" style="0" width="10.85"/>
    <col collapsed="false" customWidth="true" hidden="true" outlineLevel="0" max="23" min="23" style="0" width="9.13"/>
    <col collapsed="false" customWidth="true" hidden="true" outlineLevel="0" max="24" min="24" style="0" width="7.15"/>
    <col collapsed="false" customWidth="true" hidden="true" outlineLevel="0" max="25" min="25" style="0" width="5.86"/>
    <col collapsed="false" customWidth="true" hidden="true" outlineLevel="0" max="26" min="26" style="0" width="10.85"/>
    <col collapsed="false" customWidth="true" hidden="true" outlineLevel="0" max="27" min="27" style="0" width="9.13"/>
    <col collapsed="false" customWidth="true" hidden="true" outlineLevel="0" max="28" min="28" style="0" width="6.87"/>
    <col collapsed="false" customWidth="true" hidden="true" outlineLevel="0" max="29" min="29" style="0" width="5.86"/>
    <col collapsed="false" customWidth="true" hidden="true" outlineLevel="0" max="30" min="30" style="0" width="10.85"/>
    <col collapsed="false" customWidth="true" hidden="true" outlineLevel="0" max="31" min="31" style="0" width="9.13"/>
    <col collapsed="false" customWidth="true" hidden="true" outlineLevel="0" max="32" min="32" style="0" width="6.87"/>
    <col collapsed="false" customWidth="true" hidden="true" outlineLevel="0" max="33" min="33" style="0" width="5.86"/>
    <col collapsed="false" customWidth="true" hidden="true" outlineLevel="0" max="34" min="34" style="0" width="10.85"/>
    <col collapsed="false" customWidth="true" hidden="true" outlineLevel="0" max="35" min="35" style="0" width="9.13"/>
    <col collapsed="false" customWidth="true" hidden="true" outlineLevel="0" max="36" min="36" style="0" width="7.15"/>
    <col collapsed="false" customWidth="true" hidden="true" outlineLevel="0" max="37" min="37" style="0" width="5.86"/>
    <col collapsed="false" customWidth="true" hidden="true" outlineLevel="0" max="38" min="38" style="0" width="10.85"/>
    <col collapsed="false" customWidth="true" hidden="true" outlineLevel="0" max="39" min="39" style="0" width="9.13"/>
    <col collapsed="false" customWidth="true" hidden="true" outlineLevel="0" max="40" min="40" style="0" width="6.42"/>
    <col collapsed="false" customWidth="true" hidden="true" outlineLevel="0" max="41" min="41" style="0" width="5.86"/>
    <col collapsed="false" customWidth="true" hidden="true" outlineLevel="0" max="42" min="42" style="0" width="10.85"/>
    <col collapsed="false" customWidth="true" hidden="true" outlineLevel="0" max="43" min="43" style="0" width="9.13"/>
    <col collapsed="false" customWidth="true" hidden="true" outlineLevel="0" max="44" min="44" style="0" width="6.42"/>
    <col collapsed="false" customWidth="true" hidden="true" outlineLevel="0" max="45" min="45" style="0" width="5.86"/>
    <col collapsed="false" customWidth="true" hidden="true" outlineLevel="0" max="46" min="46" style="0" width="10.85"/>
    <col collapsed="false" customWidth="true" hidden="true" outlineLevel="0" max="47" min="47" style="0" width="9.13"/>
    <col collapsed="false" customWidth="true" hidden="true" outlineLevel="0" max="48" min="48" style="0" width="6.87"/>
    <col collapsed="false" customWidth="true" hidden="true" outlineLevel="0" max="49" min="49" style="0" width="5.86"/>
    <col collapsed="false" customWidth="true" hidden="true" outlineLevel="0" max="50" min="50" style="0" width="10.85"/>
    <col collapsed="false" customWidth="true" hidden="true" outlineLevel="0" max="51" min="51" style="0" width="9.13"/>
    <col collapsed="false" customWidth="true" hidden="false" outlineLevel="0" max="52" min="52" style="0" width="6.87"/>
    <col collapsed="false" customWidth="true" hidden="true" outlineLevel="0" max="53" min="53" style="0" width="5.86"/>
    <col collapsed="false" customWidth="true" hidden="true" outlineLevel="0" max="54" min="54" style="0" width="10.85"/>
    <col collapsed="false" customWidth="true" hidden="true" outlineLevel="0" max="55" min="55" style="0" width="9.13"/>
    <col collapsed="false" customWidth="true" hidden="false" outlineLevel="0" max="56" min="56" style="0" width="9.42"/>
    <col collapsed="false" customWidth="true" hidden="false" outlineLevel="0" max="57" min="57" style="0" width="7.57"/>
    <col collapsed="false" customWidth="true" hidden="false" outlineLevel="0" max="58" min="58" style="0" width="10.85"/>
    <col collapsed="false" customWidth="true" hidden="false" outlineLevel="0" max="59" min="59" style="0" width="9.13"/>
  </cols>
  <sheetData>
    <row r="1" customFormat="false" ht="15.75" hidden="false" customHeight="false" outlineLevel="0" collapsed="false">
      <c r="A1" s="8"/>
      <c r="B1" s="8"/>
      <c r="C1" s="8"/>
      <c r="D1" s="8"/>
      <c r="E1" s="8"/>
      <c r="F1" s="8"/>
      <c r="G1" s="8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34"/>
      <c r="BE1" s="26"/>
      <c r="BF1" s="26"/>
      <c r="BG1" s="26"/>
    </row>
    <row r="2" s="6" customFormat="true" ht="16.5" hidden="false" customHeight="false" outlineLevel="0" collapsed="false">
      <c r="A2" s="2"/>
      <c r="B2" s="2"/>
      <c r="C2" s="2"/>
      <c r="D2" s="2"/>
      <c r="E2" s="2"/>
      <c r="F2" s="2"/>
      <c r="G2" s="2"/>
      <c r="H2" s="27" t="s">
        <v>156</v>
      </c>
      <c r="I2" s="27" t="s">
        <v>157</v>
      </c>
      <c r="J2" s="27" t="s">
        <v>158</v>
      </c>
      <c r="K2" s="27" t="s">
        <v>159</v>
      </c>
      <c r="L2" s="27" t="s">
        <v>160</v>
      </c>
      <c r="M2" s="27" t="s">
        <v>157</v>
      </c>
      <c r="N2" s="27" t="s">
        <v>158</v>
      </c>
      <c r="O2" s="27" t="s">
        <v>159</v>
      </c>
      <c r="P2" s="27" t="s">
        <v>161</v>
      </c>
      <c r="Q2" s="27" t="s">
        <v>157</v>
      </c>
      <c r="R2" s="27" t="s">
        <v>158</v>
      </c>
      <c r="S2" s="27" t="s">
        <v>159</v>
      </c>
      <c r="T2" s="27" t="s">
        <v>162</v>
      </c>
      <c r="U2" s="27" t="s">
        <v>157</v>
      </c>
      <c r="V2" s="27" t="s">
        <v>158</v>
      </c>
      <c r="W2" s="27" t="s">
        <v>159</v>
      </c>
      <c r="X2" s="27" t="s">
        <v>163</v>
      </c>
      <c r="Y2" s="27" t="s">
        <v>157</v>
      </c>
      <c r="Z2" s="27" t="s">
        <v>158</v>
      </c>
      <c r="AA2" s="27" t="s">
        <v>159</v>
      </c>
      <c r="AB2" s="27" t="s">
        <v>164</v>
      </c>
      <c r="AC2" s="27" t="s">
        <v>157</v>
      </c>
      <c r="AD2" s="27" t="s">
        <v>158</v>
      </c>
      <c r="AE2" s="27" t="s">
        <v>159</v>
      </c>
      <c r="AF2" s="27" t="s">
        <v>165</v>
      </c>
      <c r="AG2" s="27" t="s">
        <v>157</v>
      </c>
      <c r="AH2" s="27" t="s">
        <v>158</v>
      </c>
      <c r="AI2" s="27" t="s">
        <v>159</v>
      </c>
      <c r="AJ2" s="27" t="s">
        <v>166</v>
      </c>
      <c r="AK2" s="27" t="s">
        <v>157</v>
      </c>
      <c r="AL2" s="27" t="s">
        <v>158</v>
      </c>
      <c r="AM2" s="27" t="s">
        <v>159</v>
      </c>
      <c r="AN2" s="27" t="s">
        <v>167</v>
      </c>
      <c r="AO2" s="27" t="s">
        <v>157</v>
      </c>
      <c r="AP2" s="27" t="s">
        <v>158</v>
      </c>
      <c r="AQ2" s="27" t="s">
        <v>159</v>
      </c>
      <c r="AR2" s="27" t="s">
        <v>168</v>
      </c>
      <c r="AS2" s="27" t="s">
        <v>157</v>
      </c>
      <c r="AT2" s="27" t="s">
        <v>158</v>
      </c>
      <c r="AU2" s="27" t="s">
        <v>159</v>
      </c>
      <c r="AV2" s="27" t="s">
        <v>169</v>
      </c>
      <c r="AW2" s="27" t="s">
        <v>157</v>
      </c>
      <c r="AX2" s="27" t="s">
        <v>158</v>
      </c>
      <c r="AY2" s="27" t="s">
        <v>159</v>
      </c>
      <c r="AZ2" s="27" t="s">
        <v>170</v>
      </c>
      <c r="BA2" s="27" t="s">
        <v>157</v>
      </c>
      <c r="BB2" s="27" t="s">
        <v>158</v>
      </c>
      <c r="BC2" s="27" t="s">
        <v>159</v>
      </c>
      <c r="BD2" s="27" t="s">
        <v>171</v>
      </c>
      <c r="BE2" s="27" t="s">
        <v>157</v>
      </c>
      <c r="BF2" s="27" t="s">
        <v>158</v>
      </c>
      <c r="BG2" s="27" t="s">
        <v>159</v>
      </c>
    </row>
    <row r="3" customFormat="false" ht="15.75" hidden="false" customHeight="false" outlineLevel="0" collapsed="false">
      <c r="A3" s="8"/>
      <c r="B3" s="8" t="s">
        <v>32</v>
      </c>
      <c r="C3" s="8"/>
      <c r="D3" s="8"/>
      <c r="E3" s="8"/>
      <c r="F3" s="8"/>
      <c r="G3" s="8"/>
      <c r="H3" s="9"/>
      <c r="I3" s="9"/>
      <c r="J3" s="9"/>
      <c r="K3" s="28"/>
      <c r="L3" s="9"/>
      <c r="M3" s="9"/>
      <c r="N3" s="9"/>
      <c r="O3" s="28"/>
      <c r="P3" s="9"/>
      <c r="Q3" s="9"/>
      <c r="R3" s="9"/>
      <c r="S3" s="28"/>
      <c r="T3" s="9"/>
      <c r="U3" s="9"/>
      <c r="V3" s="9"/>
      <c r="W3" s="28"/>
      <c r="X3" s="9"/>
      <c r="Y3" s="9"/>
      <c r="Z3" s="9"/>
      <c r="AA3" s="28"/>
      <c r="AB3" s="9"/>
      <c r="AC3" s="9"/>
      <c r="AD3" s="9"/>
      <c r="AE3" s="28"/>
      <c r="AF3" s="9"/>
      <c r="AG3" s="9"/>
      <c r="AH3" s="9"/>
      <c r="AI3" s="28"/>
      <c r="AJ3" s="9"/>
      <c r="AK3" s="9"/>
      <c r="AL3" s="9"/>
      <c r="AM3" s="28"/>
      <c r="AN3" s="9"/>
      <c r="AO3" s="9"/>
      <c r="AP3" s="9"/>
      <c r="AQ3" s="28"/>
      <c r="AR3" s="9"/>
      <c r="AS3" s="9"/>
      <c r="AT3" s="9"/>
      <c r="AU3" s="28"/>
      <c r="AV3" s="9"/>
      <c r="AW3" s="9"/>
      <c r="AX3" s="9"/>
      <c r="AY3" s="28"/>
      <c r="AZ3" s="9"/>
      <c r="BA3" s="9"/>
      <c r="BB3" s="9"/>
      <c r="BC3" s="28"/>
      <c r="BD3" s="9"/>
      <c r="BE3" s="9"/>
      <c r="BF3" s="9"/>
      <c r="BG3" s="28"/>
    </row>
    <row r="4" customFormat="false" ht="15" hidden="false" customHeight="false" outlineLevel="0" collapsed="false">
      <c r="A4" s="8"/>
      <c r="B4" s="8"/>
      <c r="C4" s="8"/>
      <c r="D4" s="8" t="s">
        <v>34</v>
      </c>
      <c r="E4" s="8"/>
      <c r="F4" s="8"/>
      <c r="G4" s="8"/>
      <c r="H4" s="9"/>
      <c r="I4" s="9"/>
      <c r="J4" s="9"/>
      <c r="K4" s="28"/>
      <c r="L4" s="9"/>
      <c r="M4" s="9"/>
      <c r="N4" s="9"/>
      <c r="O4" s="28"/>
      <c r="P4" s="9"/>
      <c r="Q4" s="9"/>
      <c r="R4" s="9"/>
      <c r="S4" s="28"/>
      <c r="T4" s="9"/>
      <c r="U4" s="9"/>
      <c r="V4" s="9"/>
      <c r="W4" s="28"/>
      <c r="X4" s="9"/>
      <c r="Y4" s="9"/>
      <c r="Z4" s="9"/>
      <c r="AA4" s="28"/>
      <c r="AB4" s="9"/>
      <c r="AC4" s="9"/>
      <c r="AD4" s="9"/>
      <c r="AE4" s="28"/>
      <c r="AF4" s="9"/>
      <c r="AG4" s="9"/>
      <c r="AH4" s="9"/>
      <c r="AI4" s="28"/>
      <c r="AJ4" s="9"/>
      <c r="AK4" s="9"/>
      <c r="AL4" s="9"/>
      <c r="AM4" s="28"/>
      <c r="AN4" s="9"/>
      <c r="AO4" s="9"/>
      <c r="AP4" s="9"/>
      <c r="AQ4" s="28"/>
      <c r="AR4" s="9"/>
      <c r="AS4" s="9"/>
      <c r="AT4" s="9"/>
      <c r="AU4" s="28"/>
      <c r="AV4" s="9"/>
      <c r="AW4" s="9"/>
      <c r="AX4" s="9"/>
      <c r="AY4" s="28"/>
      <c r="AZ4" s="9"/>
      <c r="BA4" s="9"/>
      <c r="BB4" s="9"/>
      <c r="BC4" s="28"/>
      <c r="BD4" s="9"/>
      <c r="BE4" s="9"/>
      <c r="BF4" s="9"/>
      <c r="BG4" s="28"/>
    </row>
    <row r="5" customFormat="false" ht="15" hidden="false" customHeight="false" outlineLevel="0" collapsed="false">
      <c r="A5" s="8"/>
      <c r="B5" s="8"/>
      <c r="C5" s="8"/>
      <c r="D5" s="8"/>
      <c r="E5" s="8" t="s">
        <v>35</v>
      </c>
      <c r="F5" s="8"/>
      <c r="G5" s="8"/>
      <c r="H5" s="9" t="n">
        <v>0</v>
      </c>
      <c r="I5" s="9" t="n">
        <v>0</v>
      </c>
      <c r="J5" s="9" t="n">
        <f aca="false">ROUND((H5-I5),5)</f>
        <v>0</v>
      </c>
      <c r="K5" s="28" t="n">
        <f aca="false">ROUND(IF(I5=0, IF(H5=0, 0, 1), H5/I5),5)</f>
        <v>0</v>
      </c>
      <c r="L5" s="9" t="n">
        <v>0</v>
      </c>
      <c r="M5" s="9" t="n">
        <v>0</v>
      </c>
      <c r="N5" s="9" t="n">
        <f aca="false">ROUND((L5-M5),5)</f>
        <v>0</v>
      </c>
      <c r="O5" s="28" t="n">
        <f aca="false">ROUND(IF(M5=0, IF(L5=0, 0, 1), L5/M5),5)</f>
        <v>0</v>
      </c>
      <c r="P5" s="9" t="n">
        <v>0</v>
      </c>
      <c r="Q5" s="9" t="n">
        <v>0</v>
      </c>
      <c r="R5" s="9" t="n">
        <f aca="false">ROUND((P5-Q5),5)</f>
        <v>0</v>
      </c>
      <c r="S5" s="28" t="n">
        <f aca="false">ROUND(IF(Q5=0, IF(P5=0, 0, 1), P5/Q5),5)</f>
        <v>0</v>
      </c>
      <c r="T5" s="9" t="n">
        <v>0</v>
      </c>
      <c r="U5" s="9" t="n">
        <v>0</v>
      </c>
      <c r="V5" s="9" t="n">
        <f aca="false">ROUND((T5-U5),5)</f>
        <v>0</v>
      </c>
      <c r="W5" s="28" t="n">
        <f aca="false">ROUND(IF(U5=0, IF(T5=0, 0, 1), T5/U5),5)</f>
        <v>0</v>
      </c>
      <c r="X5" s="9" t="n">
        <v>10207</v>
      </c>
      <c r="Y5" s="9" t="n">
        <v>0</v>
      </c>
      <c r="Z5" s="9" t="n">
        <f aca="false">ROUND((X5-Y5),5)</f>
        <v>10207</v>
      </c>
      <c r="AA5" s="28" t="n">
        <f aca="false">ROUND(IF(Y5=0, IF(X5=0, 0, 1), X5/Y5),5)</f>
        <v>1</v>
      </c>
      <c r="AB5" s="9" t="n">
        <v>0</v>
      </c>
      <c r="AC5" s="9" t="n">
        <v>0</v>
      </c>
      <c r="AD5" s="9" t="n">
        <f aca="false">ROUND((AB5-AC5),5)</f>
        <v>0</v>
      </c>
      <c r="AE5" s="28" t="n">
        <f aca="false">ROUND(IF(AC5=0, IF(AB5=0, 0, 1), AB5/AC5),5)</f>
        <v>0</v>
      </c>
      <c r="AF5" s="9" t="n">
        <v>0</v>
      </c>
      <c r="AG5" s="9" t="n">
        <v>0</v>
      </c>
      <c r="AH5" s="9" t="n">
        <f aca="false">ROUND((AF5-AG5),5)</f>
        <v>0</v>
      </c>
      <c r="AI5" s="28" t="n">
        <f aca="false">ROUND(IF(AG5=0, IF(AF5=0, 0, 1), AF5/AG5),5)</f>
        <v>0</v>
      </c>
      <c r="AJ5" s="9" t="n">
        <v>10835</v>
      </c>
      <c r="AK5" s="9" t="n">
        <v>0</v>
      </c>
      <c r="AL5" s="9" t="n">
        <f aca="false">ROUND((AJ5-AK5),5)</f>
        <v>10835</v>
      </c>
      <c r="AM5" s="28" t="n">
        <f aca="false">ROUND(IF(AK5=0, IF(AJ5=0, 0, 1), AJ5/AK5),5)</f>
        <v>1</v>
      </c>
      <c r="AN5" s="9" t="n">
        <v>0</v>
      </c>
      <c r="AO5" s="9" t="n">
        <v>0</v>
      </c>
      <c r="AP5" s="9" t="n">
        <f aca="false">ROUND((AN5-AO5),5)</f>
        <v>0</v>
      </c>
      <c r="AQ5" s="28" t="n">
        <f aca="false">ROUND(IF(AO5=0, IF(AN5=0, 0, 1), AN5/AO5),5)</f>
        <v>0</v>
      </c>
      <c r="AR5" s="9" t="n">
        <v>0</v>
      </c>
      <c r="AS5" s="9" t="n">
        <v>0</v>
      </c>
      <c r="AT5" s="9" t="n">
        <f aca="false">ROUND((AR5-AS5),5)</f>
        <v>0</v>
      </c>
      <c r="AU5" s="28" t="n">
        <f aca="false">ROUND(IF(AS5=0, IF(AR5=0, 0, 1), AR5/AS5),5)</f>
        <v>0</v>
      </c>
      <c r="AV5" s="9" t="n">
        <v>0</v>
      </c>
      <c r="AW5" s="9" t="n">
        <v>0</v>
      </c>
      <c r="AX5" s="9" t="n">
        <f aca="false">ROUND((AV5-AW5),5)</f>
        <v>0</v>
      </c>
      <c r="AY5" s="28" t="n">
        <f aca="false">ROUND(IF(AW5=0, IF(AV5=0, 0, 1), AV5/AW5),5)</f>
        <v>0</v>
      </c>
      <c r="AZ5" s="9" t="n">
        <v>0</v>
      </c>
      <c r="BA5" s="9" t="n">
        <v>0</v>
      </c>
      <c r="BB5" s="9" t="n">
        <f aca="false">ROUND((AZ5-BA5),5)</f>
        <v>0</v>
      </c>
      <c r="BC5" s="28" t="n">
        <f aca="false">ROUND(IF(BA5=0, IF(AZ5=0, 0, 1), AZ5/BA5),5)</f>
        <v>0</v>
      </c>
      <c r="BD5" s="9" t="n">
        <f aca="false">ROUND(H5+L5+P5+T5+X5+AB5+AF5+AJ5+AN5+AR5+AV5+AZ5,5)</f>
        <v>21042</v>
      </c>
      <c r="BE5" s="9" t="n">
        <f aca="false">ROUND(I5+M5+Q5+U5+Y5+AC5+AG5+AK5+AO5+AS5+AW5+BA5,5)</f>
        <v>0</v>
      </c>
      <c r="BF5" s="9" t="n">
        <f aca="false">ROUND((BD5-BE5),5)</f>
        <v>21042</v>
      </c>
      <c r="BG5" s="28" t="n">
        <f aca="false">ROUND(IF(BE5=0, IF(BD5=0, 0, 1), BD5/BE5),5)</f>
        <v>1</v>
      </c>
    </row>
    <row r="6" customFormat="false" ht="15" hidden="false" customHeight="false" outlineLevel="0" collapsed="false">
      <c r="A6" s="8"/>
      <c r="B6" s="8"/>
      <c r="C6" s="8"/>
      <c r="D6" s="8"/>
      <c r="E6" s="8" t="s">
        <v>36</v>
      </c>
      <c r="F6" s="8"/>
      <c r="G6" s="8"/>
      <c r="H6" s="9" t="n">
        <v>0</v>
      </c>
      <c r="I6" s="9" t="n">
        <v>0</v>
      </c>
      <c r="J6" s="9" t="n">
        <f aca="false">ROUND((H6-I6),5)</f>
        <v>0</v>
      </c>
      <c r="K6" s="28" t="n">
        <f aca="false">ROUND(IF(I6=0, IF(H6=0, 0, 1), H6/I6),5)</f>
        <v>0</v>
      </c>
      <c r="L6" s="9" t="n">
        <v>0</v>
      </c>
      <c r="M6" s="9" t="n">
        <v>0</v>
      </c>
      <c r="N6" s="9" t="n">
        <f aca="false">ROUND((L6-M6),5)</f>
        <v>0</v>
      </c>
      <c r="O6" s="28" t="n">
        <f aca="false">ROUND(IF(M6=0, IF(L6=0, 0, 1), L6/M6),5)</f>
        <v>0</v>
      </c>
      <c r="P6" s="9" t="n">
        <v>0</v>
      </c>
      <c r="Q6" s="9" t="n">
        <v>0</v>
      </c>
      <c r="R6" s="9" t="n">
        <f aca="false">ROUND((P6-Q6),5)</f>
        <v>0</v>
      </c>
      <c r="S6" s="28" t="n">
        <f aca="false">ROUND(IF(Q6=0, IF(P6=0, 0, 1), P6/Q6),5)</f>
        <v>0</v>
      </c>
      <c r="T6" s="9" t="n">
        <v>0</v>
      </c>
      <c r="U6" s="9" t="n">
        <v>0</v>
      </c>
      <c r="V6" s="9" t="n">
        <f aca="false">ROUND((T6-U6),5)</f>
        <v>0</v>
      </c>
      <c r="W6" s="28" t="n">
        <f aca="false">ROUND(IF(U6=0, IF(T6=0, 0, 1), T6/U6),5)</f>
        <v>0</v>
      </c>
      <c r="X6" s="9" t="n">
        <v>0</v>
      </c>
      <c r="Y6" s="9" t="n">
        <v>0</v>
      </c>
      <c r="Z6" s="9" t="n">
        <f aca="false">ROUND((X6-Y6),5)</f>
        <v>0</v>
      </c>
      <c r="AA6" s="28" t="n">
        <f aca="false">ROUND(IF(Y6=0, IF(X6=0, 0, 1), X6/Y6),5)</f>
        <v>0</v>
      </c>
      <c r="AB6" s="9" t="n">
        <v>0</v>
      </c>
      <c r="AC6" s="9" t="n">
        <v>0</v>
      </c>
      <c r="AD6" s="9" t="n">
        <f aca="false">ROUND((AB6-AC6),5)</f>
        <v>0</v>
      </c>
      <c r="AE6" s="28" t="n">
        <f aca="false">ROUND(IF(AC6=0, IF(AB6=0, 0, 1), AB6/AC6),5)</f>
        <v>0</v>
      </c>
      <c r="AF6" s="9" t="n">
        <v>0</v>
      </c>
      <c r="AG6" s="9" t="n">
        <v>0</v>
      </c>
      <c r="AH6" s="9" t="n">
        <f aca="false">ROUND((AF6-AG6),5)</f>
        <v>0</v>
      </c>
      <c r="AI6" s="28" t="n">
        <f aca="false">ROUND(IF(AG6=0, IF(AF6=0, 0, 1), AF6/AG6),5)</f>
        <v>0</v>
      </c>
      <c r="AJ6" s="9" t="n">
        <v>0</v>
      </c>
      <c r="AK6" s="9" t="n">
        <v>0</v>
      </c>
      <c r="AL6" s="9" t="n">
        <f aca="false">ROUND((AJ6-AK6),5)</f>
        <v>0</v>
      </c>
      <c r="AM6" s="28" t="n">
        <f aca="false">ROUND(IF(AK6=0, IF(AJ6=0, 0, 1), AJ6/AK6),5)</f>
        <v>0</v>
      </c>
      <c r="AN6" s="9" t="n">
        <v>0</v>
      </c>
      <c r="AO6" s="9" t="n">
        <v>0</v>
      </c>
      <c r="AP6" s="9" t="n">
        <f aca="false">ROUND((AN6-AO6),5)</f>
        <v>0</v>
      </c>
      <c r="AQ6" s="28" t="n">
        <f aca="false">ROUND(IF(AO6=0, IF(AN6=0, 0, 1), AN6/AO6),5)</f>
        <v>0</v>
      </c>
      <c r="AR6" s="9" t="n">
        <v>5000</v>
      </c>
      <c r="AS6" s="9" t="n">
        <v>0</v>
      </c>
      <c r="AT6" s="9" t="n">
        <f aca="false">ROUND((AR6-AS6),5)</f>
        <v>5000</v>
      </c>
      <c r="AU6" s="28" t="n">
        <f aca="false">ROUND(IF(AS6=0, IF(AR6=0, 0, 1), AR6/AS6),5)</f>
        <v>1</v>
      </c>
      <c r="AV6" s="9" t="n">
        <v>0</v>
      </c>
      <c r="AW6" s="9" t="n">
        <v>0</v>
      </c>
      <c r="AX6" s="9" t="n">
        <f aca="false">ROUND((AV6-AW6),5)</f>
        <v>0</v>
      </c>
      <c r="AY6" s="28" t="n">
        <f aca="false">ROUND(IF(AW6=0, IF(AV6=0, 0, 1), AV6/AW6),5)</f>
        <v>0</v>
      </c>
      <c r="AZ6" s="9" t="n">
        <v>0</v>
      </c>
      <c r="BA6" s="9" t="n">
        <v>0</v>
      </c>
      <c r="BB6" s="9" t="n">
        <f aca="false">ROUND((AZ6-BA6),5)</f>
        <v>0</v>
      </c>
      <c r="BC6" s="28" t="n">
        <f aca="false">ROUND(IF(BA6=0, IF(AZ6=0, 0, 1), AZ6/BA6),5)</f>
        <v>0</v>
      </c>
      <c r="BD6" s="9" t="n">
        <f aca="false">ROUND(H6+L6+P6+T6+X6+AB6+AF6+AJ6+AN6+AR6+AV6+AZ6,5)</f>
        <v>5000</v>
      </c>
      <c r="BE6" s="9" t="n">
        <f aca="false">ROUND(I6+M6+Q6+U6+Y6+AC6+AG6+AK6+AO6+AS6+AW6+BA6,5)</f>
        <v>0</v>
      </c>
      <c r="BF6" s="9" t="n">
        <f aca="false">ROUND((BD6-BE6),5)</f>
        <v>5000</v>
      </c>
      <c r="BG6" s="28" t="n">
        <f aca="false">ROUND(IF(BE6=0, IF(BD6=0, 0, 1), BD6/BE6),5)</f>
        <v>1</v>
      </c>
    </row>
    <row r="7" customFormat="false" ht="15" hidden="false" customHeight="false" outlineLevel="0" collapsed="false">
      <c r="A7" s="8"/>
      <c r="B7" s="8"/>
      <c r="C7" s="8"/>
      <c r="D7" s="8"/>
      <c r="E7" s="8" t="s">
        <v>37</v>
      </c>
      <c r="F7" s="8"/>
      <c r="G7" s="8"/>
      <c r="H7" s="9" t="n">
        <v>1216</v>
      </c>
      <c r="I7" s="9" t="n">
        <v>22640</v>
      </c>
      <c r="J7" s="9" t="n">
        <f aca="false">ROUND((H7-I7),5)</f>
        <v>-21424</v>
      </c>
      <c r="K7" s="28" t="n">
        <f aca="false">ROUND(IF(I7=0, IF(H7=0, 0, 1), H7/I7),5)</f>
        <v>0.05371</v>
      </c>
      <c r="L7" s="9" t="n">
        <v>1110</v>
      </c>
      <c r="M7" s="9" t="n">
        <v>0</v>
      </c>
      <c r="N7" s="9" t="n">
        <f aca="false">ROUND((L7-M7),5)</f>
        <v>1110</v>
      </c>
      <c r="O7" s="28" t="n">
        <f aca="false">ROUND(IF(M7=0, IF(L7=0, 0, 1), L7/M7),5)</f>
        <v>1</v>
      </c>
      <c r="P7" s="9" t="n">
        <v>1364.5</v>
      </c>
      <c r="Q7" s="9" t="n">
        <v>0</v>
      </c>
      <c r="R7" s="9" t="n">
        <f aca="false">ROUND((P7-Q7),5)</f>
        <v>1364.5</v>
      </c>
      <c r="S7" s="28" t="n">
        <f aca="false">ROUND(IF(Q7=0, IF(P7=0, 0, 1), P7/Q7),5)</f>
        <v>1</v>
      </c>
      <c r="T7" s="9" t="n">
        <v>635.25</v>
      </c>
      <c r="U7" s="9" t="n">
        <v>0</v>
      </c>
      <c r="V7" s="9" t="n">
        <f aca="false">ROUND((T7-U7),5)</f>
        <v>635.25</v>
      </c>
      <c r="W7" s="28" t="n">
        <f aca="false">ROUND(IF(U7=0, IF(T7=0, 0, 1), T7/U7),5)</f>
        <v>1</v>
      </c>
      <c r="X7" s="9" t="n">
        <v>1755.25</v>
      </c>
      <c r="Y7" s="9" t="n">
        <v>0</v>
      </c>
      <c r="Z7" s="9" t="n">
        <f aca="false">ROUND((X7-Y7),5)</f>
        <v>1755.25</v>
      </c>
      <c r="AA7" s="28" t="n">
        <f aca="false">ROUND(IF(Y7=0, IF(X7=0, 0, 1), X7/Y7),5)</f>
        <v>1</v>
      </c>
      <c r="AB7" s="9" t="n">
        <v>2634.25</v>
      </c>
      <c r="AC7" s="9" t="n">
        <v>0</v>
      </c>
      <c r="AD7" s="9" t="n">
        <f aca="false">ROUND((AB7-AC7),5)</f>
        <v>2634.25</v>
      </c>
      <c r="AE7" s="28" t="n">
        <f aca="false">ROUND(IF(AC7=0, IF(AB7=0, 0, 1), AB7/AC7),5)</f>
        <v>1</v>
      </c>
      <c r="AF7" s="9" t="n">
        <v>2849.5</v>
      </c>
      <c r="AG7" s="9" t="n">
        <v>0</v>
      </c>
      <c r="AH7" s="9" t="n">
        <f aca="false">ROUND((AF7-AG7),5)</f>
        <v>2849.5</v>
      </c>
      <c r="AI7" s="28" t="n">
        <f aca="false">ROUND(IF(AG7=0, IF(AF7=0, 0, 1), AF7/AG7),5)</f>
        <v>1</v>
      </c>
      <c r="AJ7" s="9" t="n">
        <v>4805</v>
      </c>
      <c r="AK7" s="9" t="n">
        <v>0</v>
      </c>
      <c r="AL7" s="9" t="n">
        <f aca="false">ROUND((AJ7-AK7),5)</f>
        <v>4805</v>
      </c>
      <c r="AM7" s="28" t="n">
        <f aca="false">ROUND(IF(AK7=0, IF(AJ7=0, 0, 1), AJ7/AK7),5)</f>
        <v>1</v>
      </c>
      <c r="AN7" s="9" t="n">
        <v>8489</v>
      </c>
      <c r="AO7" s="9" t="n">
        <v>0</v>
      </c>
      <c r="AP7" s="9" t="n">
        <f aca="false">ROUND((AN7-AO7),5)</f>
        <v>8489</v>
      </c>
      <c r="AQ7" s="28" t="n">
        <f aca="false">ROUND(IF(AO7=0, IF(AN7=0, 0, 1), AN7/AO7),5)</f>
        <v>1</v>
      </c>
      <c r="AR7" s="9" t="n">
        <v>4028.75</v>
      </c>
      <c r="AS7" s="9" t="n">
        <v>0</v>
      </c>
      <c r="AT7" s="9" t="n">
        <f aca="false">ROUND((AR7-AS7),5)</f>
        <v>4028.75</v>
      </c>
      <c r="AU7" s="28" t="n">
        <f aca="false">ROUND(IF(AS7=0, IF(AR7=0, 0, 1), AR7/AS7),5)</f>
        <v>1</v>
      </c>
      <c r="AV7" s="9" t="n">
        <v>449.75</v>
      </c>
      <c r="AW7" s="9" t="n">
        <v>0</v>
      </c>
      <c r="AX7" s="9" t="n">
        <f aca="false">ROUND((AV7-AW7),5)</f>
        <v>449.75</v>
      </c>
      <c r="AY7" s="28" t="n">
        <f aca="false">ROUND(IF(AW7=0, IF(AV7=0, 0, 1), AV7/AW7),5)</f>
        <v>1</v>
      </c>
      <c r="AZ7" s="9" t="n">
        <v>-5133.75</v>
      </c>
      <c r="BA7" s="9" t="n">
        <v>0</v>
      </c>
      <c r="BB7" s="9" t="n">
        <f aca="false">ROUND((AZ7-BA7),5)</f>
        <v>-5133.75</v>
      </c>
      <c r="BC7" s="28" t="n">
        <f aca="false">ROUND(IF(BA7=0, IF(AZ7=0, 0, 1), AZ7/BA7),5)</f>
        <v>1</v>
      </c>
      <c r="BD7" s="9" t="n">
        <f aca="false">ROUND(H7+L7+P7+T7+X7+AB7+AF7+AJ7+AN7+AR7+AV7+AZ7,5)</f>
        <v>24203.5</v>
      </c>
      <c r="BE7" s="9" t="n">
        <f aca="false">ROUND(I7+M7+Q7+U7+Y7+AC7+AG7+AK7+AO7+AS7+AW7+BA7,5)</f>
        <v>22640</v>
      </c>
      <c r="BF7" s="9" t="n">
        <f aca="false">ROUND((BD7-BE7),5)</f>
        <v>1563.5</v>
      </c>
      <c r="BG7" s="28" t="n">
        <f aca="false">ROUND(IF(BE7=0, IF(BD7=0, 0, 1), BD7/BE7),5)</f>
        <v>1.06906</v>
      </c>
    </row>
    <row r="8" customFormat="false" ht="15" hidden="false" customHeight="false" outlineLevel="0" collapsed="false">
      <c r="A8" s="8"/>
      <c r="B8" s="8"/>
      <c r="C8" s="8"/>
      <c r="D8" s="8"/>
      <c r="E8" s="8" t="s">
        <v>39</v>
      </c>
      <c r="F8" s="8"/>
      <c r="G8" s="8"/>
      <c r="H8" s="9"/>
      <c r="I8" s="9"/>
      <c r="J8" s="9"/>
      <c r="K8" s="28"/>
      <c r="L8" s="9"/>
      <c r="M8" s="9"/>
      <c r="N8" s="9"/>
      <c r="O8" s="28"/>
      <c r="P8" s="9"/>
      <c r="Q8" s="9"/>
      <c r="R8" s="9"/>
      <c r="S8" s="28"/>
      <c r="T8" s="9"/>
      <c r="U8" s="9"/>
      <c r="V8" s="9"/>
      <c r="W8" s="28"/>
      <c r="X8" s="9"/>
      <c r="Y8" s="9"/>
      <c r="Z8" s="9"/>
      <c r="AA8" s="28"/>
      <c r="AB8" s="9"/>
      <c r="AC8" s="9"/>
      <c r="AD8" s="9"/>
      <c r="AE8" s="28"/>
      <c r="AF8" s="9"/>
      <c r="AG8" s="9"/>
      <c r="AH8" s="9"/>
      <c r="AI8" s="28"/>
      <c r="AJ8" s="9"/>
      <c r="AK8" s="9"/>
      <c r="AL8" s="9"/>
      <c r="AM8" s="28"/>
      <c r="AN8" s="9"/>
      <c r="AO8" s="9"/>
      <c r="AP8" s="9"/>
      <c r="AQ8" s="28"/>
      <c r="AR8" s="9"/>
      <c r="AS8" s="9"/>
      <c r="AT8" s="9"/>
      <c r="AU8" s="28"/>
      <c r="AV8" s="9"/>
      <c r="AW8" s="9"/>
      <c r="AX8" s="9"/>
      <c r="AY8" s="28"/>
      <c r="AZ8" s="9"/>
      <c r="BA8" s="9"/>
      <c r="BB8" s="9"/>
      <c r="BC8" s="28"/>
      <c r="BD8" s="9"/>
      <c r="BE8" s="9"/>
      <c r="BF8" s="9"/>
      <c r="BG8" s="28"/>
    </row>
    <row r="9" customFormat="false" ht="15" hidden="false" customHeight="false" outlineLevel="0" collapsed="false">
      <c r="A9" s="8"/>
      <c r="B9" s="8"/>
      <c r="C9" s="8"/>
      <c r="D9" s="8"/>
      <c r="E9" s="8"/>
      <c r="F9" s="8" t="s">
        <v>42</v>
      </c>
      <c r="G9" s="8"/>
      <c r="H9" s="9" t="n">
        <v>0</v>
      </c>
      <c r="I9" s="9" t="n">
        <v>2885</v>
      </c>
      <c r="J9" s="9" t="n">
        <f aca="false">ROUND((H9-I9),5)</f>
        <v>-2885</v>
      </c>
      <c r="K9" s="28" t="n">
        <f aca="false">ROUND(IF(I9=0, IF(H9=0, 0, 1), H9/I9),5)</f>
        <v>0</v>
      </c>
      <c r="L9" s="9" t="n">
        <v>75.07</v>
      </c>
      <c r="M9" s="9" t="n">
        <v>0</v>
      </c>
      <c r="N9" s="9" t="n">
        <f aca="false">ROUND((L9-M9),5)</f>
        <v>75.07</v>
      </c>
      <c r="O9" s="28" t="n">
        <f aca="false">ROUND(IF(M9=0, IF(L9=0, 0, 1), L9/M9),5)</f>
        <v>1</v>
      </c>
      <c r="P9" s="9" t="n">
        <v>485</v>
      </c>
      <c r="Q9" s="9" t="n">
        <v>0</v>
      </c>
      <c r="R9" s="9" t="n">
        <f aca="false">ROUND((P9-Q9),5)</f>
        <v>485</v>
      </c>
      <c r="S9" s="28" t="n">
        <f aca="false">ROUND(IF(Q9=0, IF(P9=0, 0, 1), P9/Q9),5)</f>
        <v>1</v>
      </c>
      <c r="T9" s="9" t="n">
        <v>0</v>
      </c>
      <c r="U9" s="9" t="n">
        <v>0</v>
      </c>
      <c r="V9" s="9" t="n">
        <f aca="false">ROUND((T9-U9),5)</f>
        <v>0</v>
      </c>
      <c r="W9" s="28" t="n">
        <f aca="false">ROUND(IF(U9=0, IF(T9=0, 0, 1), T9/U9),5)</f>
        <v>0</v>
      </c>
      <c r="X9" s="9" t="n">
        <v>157.62</v>
      </c>
      <c r="Y9" s="9" t="n">
        <v>0</v>
      </c>
      <c r="Z9" s="9" t="n">
        <f aca="false">ROUND((X9-Y9),5)</f>
        <v>157.62</v>
      </c>
      <c r="AA9" s="28" t="n">
        <f aca="false">ROUND(IF(Y9=0, IF(X9=0, 0, 1), X9/Y9),5)</f>
        <v>1</v>
      </c>
      <c r="AB9" s="9" t="n">
        <v>190</v>
      </c>
      <c r="AC9" s="9" t="n">
        <v>0</v>
      </c>
      <c r="AD9" s="9" t="n">
        <f aca="false">ROUND((AB9-AC9),5)</f>
        <v>190</v>
      </c>
      <c r="AE9" s="28" t="n">
        <f aca="false">ROUND(IF(AC9=0, IF(AB9=0, 0, 1), AB9/AC9),5)</f>
        <v>1</v>
      </c>
      <c r="AF9" s="9" t="n">
        <v>292</v>
      </c>
      <c r="AG9" s="9" t="n">
        <v>0</v>
      </c>
      <c r="AH9" s="9" t="n">
        <f aca="false">ROUND((AF9-AG9),5)</f>
        <v>292</v>
      </c>
      <c r="AI9" s="28" t="n">
        <f aca="false">ROUND(IF(AG9=0, IF(AF9=0, 0, 1), AF9/AG9),5)</f>
        <v>1</v>
      </c>
      <c r="AJ9" s="9" t="n">
        <v>95</v>
      </c>
      <c r="AK9" s="9" t="n">
        <v>0</v>
      </c>
      <c r="AL9" s="9" t="n">
        <f aca="false">ROUND((AJ9-AK9),5)</f>
        <v>95</v>
      </c>
      <c r="AM9" s="28" t="n">
        <f aca="false">ROUND(IF(AK9=0, IF(AJ9=0, 0, 1), AJ9/AK9),5)</f>
        <v>1</v>
      </c>
      <c r="AN9" s="9" t="n">
        <v>686</v>
      </c>
      <c r="AO9" s="9" t="n">
        <v>0</v>
      </c>
      <c r="AP9" s="9" t="n">
        <f aca="false">ROUND((AN9-AO9),5)</f>
        <v>686</v>
      </c>
      <c r="AQ9" s="28" t="n">
        <f aca="false">ROUND(IF(AO9=0, IF(AN9=0, 0, 1), AN9/AO9),5)</f>
        <v>1</v>
      </c>
      <c r="AR9" s="9" t="n">
        <v>145</v>
      </c>
      <c r="AS9" s="9" t="n">
        <v>0</v>
      </c>
      <c r="AT9" s="9" t="n">
        <f aca="false">ROUND((AR9-AS9),5)</f>
        <v>145</v>
      </c>
      <c r="AU9" s="28" t="n">
        <f aca="false">ROUND(IF(AS9=0, IF(AR9=0, 0, 1), AR9/AS9),5)</f>
        <v>1</v>
      </c>
      <c r="AV9" s="9" t="n">
        <v>102.1</v>
      </c>
      <c r="AW9" s="9" t="n">
        <v>0</v>
      </c>
      <c r="AX9" s="9" t="n">
        <f aca="false">ROUND((AV9-AW9),5)</f>
        <v>102.1</v>
      </c>
      <c r="AY9" s="28" t="n">
        <f aca="false">ROUND(IF(AW9=0, IF(AV9=0, 0, 1), AV9/AW9),5)</f>
        <v>1</v>
      </c>
      <c r="AZ9" s="9" t="n">
        <v>625</v>
      </c>
      <c r="BA9" s="9" t="n">
        <v>0</v>
      </c>
      <c r="BB9" s="9" t="n">
        <f aca="false">ROUND((AZ9-BA9),5)</f>
        <v>625</v>
      </c>
      <c r="BC9" s="28" t="n">
        <f aca="false">ROUND(IF(BA9=0, IF(AZ9=0, 0, 1), AZ9/BA9),5)</f>
        <v>1</v>
      </c>
      <c r="BD9" s="9" t="n">
        <f aca="false">ROUND(H9+L9+P9+T9+X9+AB9+AF9+AJ9+AN9+AR9+AV9+AZ9,5)</f>
        <v>2852.79</v>
      </c>
      <c r="BE9" s="9" t="n">
        <f aca="false">ROUND(I9+M9+Q9+U9+Y9+AC9+AG9+AK9+AO9+AS9+AW9+BA9,5)</f>
        <v>2885</v>
      </c>
      <c r="BF9" s="9" t="n">
        <f aca="false">ROUND((BD9-BE9),5)</f>
        <v>-32.21</v>
      </c>
      <c r="BG9" s="28" t="n">
        <f aca="false">ROUND(IF(BE9=0, IF(BD9=0, 0, 1), BD9/BE9),5)</f>
        <v>0.98884</v>
      </c>
    </row>
    <row r="10" customFormat="false" ht="15.75" hidden="false" customHeight="false" outlineLevel="0" collapsed="false">
      <c r="A10" s="8"/>
      <c r="B10" s="8"/>
      <c r="C10" s="8"/>
      <c r="D10" s="8"/>
      <c r="E10" s="8"/>
      <c r="F10" s="8" t="s">
        <v>44</v>
      </c>
      <c r="G10" s="8"/>
      <c r="H10" s="11" t="n">
        <v>0</v>
      </c>
      <c r="I10" s="11" t="n">
        <v>0</v>
      </c>
      <c r="J10" s="11" t="n">
        <f aca="false">ROUND((H10-I10),5)</f>
        <v>0</v>
      </c>
      <c r="K10" s="29" t="n">
        <f aca="false">ROUND(IF(I10=0, IF(H10=0, 0, 1), H10/I10),5)</f>
        <v>0</v>
      </c>
      <c r="L10" s="11" t="n">
        <v>26.14</v>
      </c>
      <c r="M10" s="11" t="n">
        <v>0</v>
      </c>
      <c r="N10" s="11" t="n">
        <f aca="false">ROUND((L10-M10),5)</f>
        <v>26.14</v>
      </c>
      <c r="O10" s="29" t="n">
        <f aca="false">ROUND(IF(M10=0, IF(L10=0, 0, 1), L10/M10),5)</f>
        <v>1</v>
      </c>
      <c r="P10" s="11" t="n">
        <v>0</v>
      </c>
      <c r="Q10" s="11" t="n">
        <v>0</v>
      </c>
      <c r="R10" s="11" t="n">
        <f aca="false">ROUND((P10-Q10),5)</f>
        <v>0</v>
      </c>
      <c r="S10" s="29" t="n">
        <f aca="false">ROUND(IF(Q10=0, IF(P10=0, 0, 1), P10/Q10),5)</f>
        <v>0</v>
      </c>
      <c r="T10" s="11" t="n">
        <v>0</v>
      </c>
      <c r="U10" s="11" t="n">
        <v>0</v>
      </c>
      <c r="V10" s="11" t="n">
        <f aca="false">ROUND((T10-U10),5)</f>
        <v>0</v>
      </c>
      <c r="W10" s="29" t="n">
        <f aca="false">ROUND(IF(U10=0, IF(T10=0, 0, 1), T10/U10),5)</f>
        <v>0</v>
      </c>
      <c r="X10" s="11" t="n">
        <v>500</v>
      </c>
      <c r="Y10" s="11" t="n">
        <v>0</v>
      </c>
      <c r="Z10" s="11" t="n">
        <f aca="false">ROUND((X10-Y10),5)</f>
        <v>500</v>
      </c>
      <c r="AA10" s="29" t="n">
        <f aca="false">ROUND(IF(Y10=0, IF(X10=0, 0, 1), X10/Y10),5)</f>
        <v>1</v>
      </c>
      <c r="AB10" s="11" t="n">
        <v>0</v>
      </c>
      <c r="AC10" s="11" t="n">
        <v>0</v>
      </c>
      <c r="AD10" s="11" t="n">
        <f aca="false">ROUND((AB10-AC10),5)</f>
        <v>0</v>
      </c>
      <c r="AE10" s="29" t="n">
        <f aca="false">ROUND(IF(AC10=0, IF(AB10=0, 0, 1), AB10/AC10),5)</f>
        <v>0</v>
      </c>
      <c r="AF10" s="11" t="n">
        <v>0</v>
      </c>
      <c r="AG10" s="11" t="n">
        <v>0</v>
      </c>
      <c r="AH10" s="11" t="n">
        <f aca="false">ROUND((AF10-AG10),5)</f>
        <v>0</v>
      </c>
      <c r="AI10" s="29" t="n">
        <f aca="false">ROUND(IF(AG10=0, IF(AF10=0, 0, 1), AF10/AG10),5)</f>
        <v>0</v>
      </c>
      <c r="AJ10" s="11" t="n">
        <v>8.99</v>
      </c>
      <c r="AK10" s="11" t="n">
        <v>0</v>
      </c>
      <c r="AL10" s="11" t="n">
        <f aca="false">ROUND((AJ10-AK10),5)</f>
        <v>8.99</v>
      </c>
      <c r="AM10" s="29" t="n">
        <f aca="false">ROUND(IF(AK10=0, IF(AJ10=0, 0, 1), AJ10/AK10),5)</f>
        <v>1</v>
      </c>
      <c r="AN10" s="11" t="n">
        <v>0</v>
      </c>
      <c r="AO10" s="11" t="n">
        <v>0</v>
      </c>
      <c r="AP10" s="11" t="n">
        <f aca="false">ROUND((AN10-AO10),5)</f>
        <v>0</v>
      </c>
      <c r="AQ10" s="29" t="n">
        <f aca="false">ROUND(IF(AO10=0, IF(AN10=0, 0, 1), AN10/AO10),5)</f>
        <v>0</v>
      </c>
      <c r="AR10" s="11" t="n">
        <v>0</v>
      </c>
      <c r="AS10" s="11" t="n">
        <v>0</v>
      </c>
      <c r="AT10" s="11" t="n">
        <f aca="false">ROUND((AR10-AS10),5)</f>
        <v>0</v>
      </c>
      <c r="AU10" s="29" t="n">
        <f aca="false">ROUND(IF(AS10=0, IF(AR10=0, 0, 1), AR10/AS10),5)</f>
        <v>0</v>
      </c>
      <c r="AV10" s="11" t="n">
        <v>0</v>
      </c>
      <c r="AW10" s="11" t="n">
        <v>0</v>
      </c>
      <c r="AX10" s="11" t="n">
        <f aca="false">ROUND((AV10-AW10),5)</f>
        <v>0</v>
      </c>
      <c r="AY10" s="29" t="n">
        <f aca="false">ROUND(IF(AW10=0, IF(AV10=0, 0, 1), AV10/AW10),5)</f>
        <v>0</v>
      </c>
      <c r="AZ10" s="11" t="n">
        <v>0</v>
      </c>
      <c r="BA10" s="11" t="n">
        <v>0</v>
      </c>
      <c r="BB10" s="11" t="n">
        <f aca="false">ROUND((AZ10-BA10),5)</f>
        <v>0</v>
      </c>
      <c r="BC10" s="29" t="n">
        <f aca="false">ROUND(IF(BA10=0, IF(AZ10=0, 0, 1), AZ10/BA10),5)</f>
        <v>0</v>
      </c>
      <c r="BD10" s="11" t="n">
        <f aca="false">ROUND(H10+L10+P10+T10+X10+AB10+AF10+AJ10+AN10+AR10+AV10+AZ10,5)</f>
        <v>535.13</v>
      </c>
      <c r="BE10" s="11" t="n">
        <f aca="false">ROUND(I10+M10+Q10+U10+Y10+AC10+AG10+AK10+AO10+AS10+AW10+BA10,5)</f>
        <v>0</v>
      </c>
      <c r="BF10" s="11" t="n">
        <f aca="false">ROUND((BD10-BE10),5)</f>
        <v>535.13</v>
      </c>
      <c r="BG10" s="29" t="n">
        <f aca="false">ROUND(IF(BE10=0, IF(BD10=0, 0, 1), BD10/BE10),5)</f>
        <v>1</v>
      </c>
    </row>
    <row r="11" customFormat="false" ht="15" hidden="false" customHeight="false" outlineLevel="0" collapsed="false">
      <c r="A11" s="8"/>
      <c r="B11" s="8"/>
      <c r="C11" s="8"/>
      <c r="D11" s="8"/>
      <c r="E11" s="8" t="s">
        <v>45</v>
      </c>
      <c r="F11" s="8"/>
      <c r="G11" s="8"/>
      <c r="H11" s="9" t="n">
        <f aca="false">ROUND(SUM(H8:H10),5)</f>
        <v>0</v>
      </c>
      <c r="I11" s="9" t="n">
        <f aca="false">ROUND(SUM(I8:I10),5)</f>
        <v>2885</v>
      </c>
      <c r="J11" s="9" t="n">
        <f aca="false">ROUND((H11-I11),5)</f>
        <v>-2885</v>
      </c>
      <c r="K11" s="28" t="n">
        <f aca="false">ROUND(IF(I11=0, IF(H11=0, 0, 1), H11/I11),5)</f>
        <v>0</v>
      </c>
      <c r="L11" s="9" t="n">
        <f aca="false">ROUND(SUM(L8:L10),5)</f>
        <v>101.21</v>
      </c>
      <c r="M11" s="9" t="n">
        <f aca="false">ROUND(SUM(M8:M10),5)</f>
        <v>0</v>
      </c>
      <c r="N11" s="9" t="n">
        <f aca="false">ROUND((L11-M11),5)</f>
        <v>101.21</v>
      </c>
      <c r="O11" s="28" t="n">
        <f aca="false">ROUND(IF(M11=0, IF(L11=0, 0, 1), L11/M11),5)</f>
        <v>1</v>
      </c>
      <c r="P11" s="9" t="n">
        <f aca="false">ROUND(SUM(P8:P10),5)</f>
        <v>485</v>
      </c>
      <c r="Q11" s="9" t="n">
        <f aca="false">ROUND(SUM(Q8:Q10),5)</f>
        <v>0</v>
      </c>
      <c r="R11" s="9" t="n">
        <f aca="false">ROUND((P11-Q11),5)</f>
        <v>485</v>
      </c>
      <c r="S11" s="28" t="n">
        <f aca="false">ROUND(IF(Q11=0, IF(P11=0, 0, 1), P11/Q11),5)</f>
        <v>1</v>
      </c>
      <c r="T11" s="9" t="n">
        <f aca="false">ROUND(SUM(T8:T10),5)</f>
        <v>0</v>
      </c>
      <c r="U11" s="9" t="n">
        <f aca="false">ROUND(SUM(U8:U10),5)</f>
        <v>0</v>
      </c>
      <c r="V11" s="9" t="n">
        <f aca="false">ROUND((T11-U11),5)</f>
        <v>0</v>
      </c>
      <c r="W11" s="28" t="n">
        <f aca="false">ROUND(IF(U11=0, IF(T11=0, 0, 1), T11/U11),5)</f>
        <v>0</v>
      </c>
      <c r="X11" s="9" t="n">
        <f aca="false">ROUND(SUM(X8:X10),5)</f>
        <v>657.62</v>
      </c>
      <c r="Y11" s="9" t="n">
        <f aca="false">ROUND(SUM(Y8:Y10),5)</f>
        <v>0</v>
      </c>
      <c r="Z11" s="9" t="n">
        <f aca="false">ROUND((X11-Y11),5)</f>
        <v>657.62</v>
      </c>
      <c r="AA11" s="28" t="n">
        <f aca="false">ROUND(IF(Y11=0, IF(X11=0, 0, 1), X11/Y11),5)</f>
        <v>1</v>
      </c>
      <c r="AB11" s="9" t="n">
        <f aca="false">ROUND(SUM(AB8:AB10),5)</f>
        <v>190</v>
      </c>
      <c r="AC11" s="9" t="n">
        <f aca="false">ROUND(SUM(AC8:AC10),5)</f>
        <v>0</v>
      </c>
      <c r="AD11" s="9" t="n">
        <f aca="false">ROUND((AB11-AC11),5)</f>
        <v>190</v>
      </c>
      <c r="AE11" s="28" t="n">
        <f aca="false">ROUND(IF(AC11=0, IF(AB11=0, 0, 1), AB11/AC11),5)</f>
        <v>1</v>
      </c>
      <c r="AF11" s="9" t="n">
        <f aca="false">ROUND(SUM(AF8:AF10),5)</f>
        <v>292</v>
      </c>
      <c r="AG11" s="9" t="n">
        <f aca="false">ROUND(SUM(AG8:AG10),5)</f>
        <v>0</v>
      </c>
      <c r="AH11" s="9" t="n">
        <f aca="false">ROUND((AF11-AG11),5)</f>
        <v>292</v>
      </c>
      <c r="AI11" s="28" t="n">
        <f aca="false">ROUND(IF(AG11=0, IF(AF11=0, 0, 1), AF11/AG11),5)</f>
        <v>1</v>
      </c>
      <c r="AJ11" s="9" t="n">
        <f aca="false">ROUND(SUM(AJ8:AJ10),5)</f>
        <v>103.99</v>
      </c>
      <c r="AK11" s="9" t="n">
        <f aca="false">ROUND(SUM(AK8:AK10),5)</f>
        <v>0</v>
      </c>
      <c r="AL11" s="9" t="n">
        <f aca="false">ROUND((AJ11-AK11),5)</f>
        <v>103.99</v>
      </c>
      <c r="AM11" s="28" t="n">
        <f aca="false">ROUND(IF(AK11=0, IF(AJ11=0, 0, 1), AJ11/AK11),5)</f>
        <v>1</v>
      </c>
      <c r="AN11" s="9" t="n">
        <f aca="false">ROUND(SUM(AN8:AN10),5)</f>
        <v>686</v>
      </c>
      <c r="AO11" s="9" t="n">
        <f aca="false">ROUND(SUM(AO8:AO10),5)</f>
        <v>0</v>
      </c>
      <c r="AP11" s="9" t="n">
        <f aca="false">ROUND((AN11-AO11),5)</f>
        <v>686</v>
      </c>
      <c r="AQ11" s="28" t="n">
        <f aca="false">ROUND(IF(AO11=0, IF(AN11=0, 0, 1), AN11/AO11),5)</f>
        <v>1</v>
      </c>
      <c r="AR11" s="9" t="n">
        <f aca="false">ROUND(SUM(AR8:AR10),5)</f>
        <v>145</v>
      </c>
      <c r="AS11" s="9" t="n">
        <f aca="false">ROUND(SUM(AS8:AS10),5)</f>
        <v>0</v>
      </c>
      <c r="AT11" s="9" t="n">
        <f aca="false">ROUND((AR11-AS11),5)</f>
        <v>145</v>
      </c>
      <c r="AU11" s="28" t="n">
        <f aca="false">ROUND(IF(AS11=0, IF(AR11=0, 0, 1), AR11/AS11),5)</f>
        <v>1</v>
      </c>
      <c r="AV11" s="9" t="n">
        <f aca="false">ROUND(SUM(AV8:AV10),5)</f>
        <v>102.1</v>
      </c>
      <c r="AW11" s="9" t="n">
        <f aca="false">ROUND(SUM(AW8:AW10),5)</f>
        <v>0</v>
      </c>
      <c r="AX11" s="9" t="n">
        <f aca="false">ROUND((AV11-AW11),5)</f>
        <v>102.1</v>
      </c>
      <c r="AY11" s="28" t="n">
        <f aca="false">ROUND(IF(AW11=0, IF(AV11=0, 0, 1), AV11/AW11),5)</f>
        <v>1</v>
      </c>
      <c r="AZ11" s="9" t="n">
        <f aca="false">ROUND(SUM(AZ8:AZ10),5)</f>
        <v>625</v>
      </c>
      <c r="BA11" s="9" t="n">
        <f aca="false">ROUND(SUM(BA8:BA10),5)</f>
        <v>0</v>
      </c>
      <c r="BB11" s="9" t="n">
        <f aca="false">ROUND((AZ11-BA11),5)</f>
        <v>625</v>
      </c>
      <c r="BC11" s="28" t="n">
        <f aca="false">ROUND(IF(BA11=0, IF(AZ11=0, 0, 1), AZ11/BA11),5)</f>
        <v>1</v>
      </c>
      <c r="BD11" s="9" t="n">
        <f aca="false">ROUND(H11+L11+P11+T11+X11+AB11+AF11+AJ11+AN11+AR11+AV11+AZ11,5)</f>
        <v>3387.92</v>
      </c>
      <c r="BE11" s="9" t="n">
        <f aca="false">ROUND(I11+M11+Q11+U11+Y11+AC11+AG11+AK11+AO11+AS11+AW11+BA11,5)</f>
        <v>2885</v>
      </c>
      <c r="BF11" s="9" t="n">
        <f aca="false">ROUND((BD11-BE11),5)</f>
        <v>502.92</v>
      </c>
      <c r="BG11" s="28" t="n">
        <f aca="false">ROUND(IF(BE11=0, IF(BD11=0, 0, 1), BD11/BE11),5)</f>
        <v>1.17432</v>
      </c>
    </row>
    <row r="12" customFormat="false" ht="15" hidden="false" customHeight="false" outlineLevel="0" collapsed="false">
      <c r="A12" s="8"/>
      <c r="B12" s="8"/>
      <c r="C12" s="8"/>
      <c r="D12" s="8"/>
      <c r="E12" s="8" t="s">
        <v>50</v>
      </c>
      <c r="F12" s="8"/>
      <c r="G12" s="8"/>
      <c r="H12" s="9"/>
      <c r="I12" s="9"/>
      <c r="J12" s="9"/>
      <c r="K12" s="28"/>
      <c r="L12" s="9"/>
      <c r="M12" s="9"/>
      <c r="N12" s="9"/>
      <c r="O12" s="28"/>
      <c r="P12" s="9"/>
      <c r="Q12" s="9"/>
      <c r="R12" s="9"/>
      <c r="S12" s="28"/>
      <c r="T12" s="9"/>
      <c r="U12" s="9"/>
      <c r="V12" s="9"/>
      <c r="W12" s="28"/>
      <c r="X12" s="9"/>
      <c r="Y12" s="9"/>
      <c r="Z12" s="9"/>
      <c r="AA12" s="28"/>
      <c r="AB12" s="9"/>
      <c r="AC12" s="9"/>
      <c r="AD12" s="9"/>
      <c r="AE12" s="28"/>
      <c r="AF12" s="9"/>
      <c r="AG12" s="9"/>
      <c r="AH12" s="9"/>
      <c r="AI12" s="28"/>
      <c r="AJ12" s="9"/>
      <c r="AK12" s="9"/>
      <c r="AL12" s="9"/>
      <c r="AM12" s="28"/>
      <c r="AN12" s="9"/>
      <c r="AO12" s="9"/>
      <c r="AP12" s="9"/>
      <c r="AQ12" s="28"/>
      <c r="AR12" s="9"/>
      <c r="AS12" s="9"/>
      <c r="AT12" s="9"/>
      <c r="AU12" s="28"/>
      <c r="AV12" s="9"/>
      <c r="AW12" s="9"/>
      <c r="AX12" s="9"/>
      <c r="AY12" s="28"/>
      <c r="AZ12" s="9"/>
      <c r="BA12" s="9"/>
      <c r="BB12" s="9"/>
      <c r="BC12" s="28"/>
      <c r="BD12" s="9"/>
      <c r="BE12" s="9"/>
      <c r="BF12" s="9"/>
      <c r="BG12" s="28"/>
    </row>
    <row r="13" customFormat="false" ht="15.75" hidden="false" customHeight="false" outlineLevel="0" collapsed="false">
      <c r="A13" s="8"/>
      <c r="B13" s="8"/>
      <c r="C13" s="8"/>
      <c r="D13" s="8"/>
      <c r="E13" s="8"/>
      <c r="F13" s="8" t="s">
        <v>51</v>
      </c>
      <c r="G13" s="8"/>
      <c r="H13" s="11" t="n">
        <v>0.43</v>
      </c>
      <c r="I13" s="11" t="n">
        <v>15</v>
      </c>
      <c r="J13" s="11" t="n">
        <f aca="false">ROUND((H13-I13),5)</f>
        <v>-14.57</v>
      </c>
      <c r="K13" s="29" t="n">
        <f aca="false">ROUND(IF(I13=0, IF(H13=0, 0, 1), H13/I13),5)</f>
        <v>0.02867</v>
      </c>
      <c r="L13" s="11" t="n">
        <v>0.35</v>
      </c>
      <c r="M13" s="11" t="n">
        <v>0</v>
      </c>
      <c r="N13" s="11" t="n">
        <f aca="false">ROUND((L13-M13),5)</f>
        <v>0.35</v>
      </c>
      <c r="O13" s="29" t="n">
        <f aca="false">ROUND(IF(M13=0, IF(L13=0, 0, 1), L13/M13),5)</f>
        <v>1</v>
      </c>
      <c r="P13" s="11" t="n">
        <v>0.33</v>
      </c>
      <c r="Q13" s="11" t="n">
        <v>0</v>
      </c>
      <c r="R13" s="11" t="n">
        <f aca="false">ROUND((P13-Q13),5)</f>
        <v>0.33</v>
      </c>
      <c r="S13" s="29" t="n">
        <f aca="false">ROUND(IF(Q13=0, IF(P13=0, 0, 1), P13/Q13),5)</f>
        <v>1</v>
      </c>
      <c r="T13" s="11" t="n">
        <v>0.28</v>
      </c>
      <c r="U13" s="11" t="n">
        <v>0</v>
      </c>
      <c r="V13" s="11" t="n">
        <f aca="false">ROUND((T13-U13),5)</f>
        <v>0.28</v>
      </c>
      <c r="W13" s="29" t="n">
        <f aca="false">ROUND(IF(U13=0, IF(T13=0, 0, 1), T13/U13),5)</f>
        <v>1</v>
      </c>
      <c r="X13" s="11" t="n">
        <v>0.55</v>
      </c>
      <c r="Y13" s="11" t="n">
        <v>0</v>
      </c>
      <c r="Z13" s="11" t="n">
        <f aca="false">ROUND((X13-Y13),5)</f>
        <v>0.55</v>
      </c>
      <c r="AA13" s="29" t="n">
        <f aca="false">ROUND(IF(Y13=0, IF(X13=0, 0, 1), X13/Y13),5)</f>
        <v>1</v>
      </c>
      <c r="AB13" s="11" t="n">
        <v>0.4</v>
      </c>
      <c r="AC13" s="11" t="n">
        <v>0</v>
      </c>
      <c r="AD13" s="11" t="n">
        <f aca="false">ROUND((AB13-AC13),5)</f>
        <v>0.4</v>
      </c>
      <c r="AE13" s="29" t="n">
        <f aca="false">ROUND(IF(AC13=0, IF(AB13=0, 0, 1), AB13/AC13),5)</f>
        <v>1</v>
      </c>
      <c r="AF13" s="11" t="n">
        <v>0.43</v>
      </c>
      <c r="AG13" s="11" t="n">
        <v>0</v>
      </c>
      <c r="AH13" s="11" t="n">
        <f aca="false">ROUND((AF13-AG13),5)</f>
        <v>0.43</v>
      </c>
      <c r="AI13" s="29" t="n">
        <f aca="false">ROUND(IF(AG13=0, IF(AF13=0, 0, 1), AF13/AG13),5)</f>
        <v>1</v>
      </c>
      <c r="AJ13" s="11" t="n">
        <v>0.4</v>
      </c>
      <c r="AK13" s="11" t="n">
        <v>0</v>
      </c>
      <c r="AL13" s="11" t="n">
        <f aca="false">ROUND((AJ13-AK13),5)</f>
        <v>0.4</v>
      </c>
      <c r="AM13" s="29" t="n">
        <f aca="false">ROUND(IF(AK13=0, IF(AJ13=0, 0, 1), AJ13/AK13),5)</f>
        <v>1</v>
      </c>
      <c r="AN13" s="11" t="n">
        <v>0.44</v>
      </c>
      <c r="AO13" s="11" t="n">
        <v>0</v>
      </c>
      <c r="AP13" s="11" t="n">
        <f aca="false">ROUND((AN13-AO13),5)</f>
        <v>0.44</v>
      </c>
      <c r="AQ13" s="29" t="n">
        <f aca="false">ROUND(IF(AO13=0, IF(AN13=0, 0, 1), AN13/AO13),5)</f>
        <v>1</v>
      </c>
      <c r="AR13" s="11" t="n">
        <v>0.47</v>
      </c>
      <c r="AS13" s="11" t="n">
        <v>0</v>
      </c>
      <c r="AT13" s="11" t="n">
        <f aca="false">ROUND((AR13-AS13),5)</f>
        <v>0.47</v>
      </c>
      <c r="AU13" s="29" t="n">
        <f aca="false">ROUND(IF(AS13=0, IF(AR13=0, 0, 1), AR13/AS13),5)</f>
        <v>1</v>
      </c>
      <c r="AV13" s="11" t="n">
        <v>0.42</v>
      </c>
      <c r="AW13" s="11" t="n">
        <v>0</v>
      </c>
      <c r="AX13" s="11" t="n">
        <f aca="false">ROUND((AV13-AW13),5)</f>
        <v>0.42</v>
      </c>
      <c r="AY13" s="29" t="n">
        <f aca="false">ROUND(IF(AW13=0, IF(AV13=0, 0, 1), AV13/AW13),5)</f>
        <v>1</v>
      </c>
      <c r="AZ13" s="11" t="n">
        <v>0.42</v>
      </c>
      <c r="BA13" s="11" t="n">
        <v>0</v>
      </c>
      <c r="BB13" s="11" t="n">
        <f aca="false">ROUND((AZ13-BA13),5)</f>
        <v>0.42</v>
      </c>
      <c r="BC13" s="29" t="n">
        <f aca="false">ROUND(IF(BA13=0, IF(AZ13=0, 0, 1), AZ13/BA13),5)</f>
        <v>1</v>
      </c>
      <c r="BD13" s="11" t="n">
        <f aca="false">ROUND(H13+L13+P13+T13+X13+AB13+AF13+AJ13+AN13+AR13+AV13+AZ13,5)</f>
        <v>4.92</v>
      </c>
      <c r="BE13" s="11" t="n">
        <f aca="false">ROUND(I13+M13+Q13+U13+Y13+AC13+AG13+AK13+AO13+AS13+AW13+BA13,5)</f>
        <v>15</v>
      </c>
      <c r="BF13" s="11" t="n">
        <f aca="false">ROUND((BD13-BE13),5)</f>
        <v>-10.08</v>
      </c>
      <c r="BG13" s="29" t="n">
        <f aca="false">ROUND(IF(BE13=0, IF(BD13=0, 0, 1), BD13/BE13),5)</f>
        <v>0.328</v>
      </c>
    </row>
    <row r="14" customFormat="false" ht="15" hidden="false" customHeight="false" outlineLevel="0" collapsed="false">
      <c r="A14" s="8"/>
      <c r="B14" s="8"/>
      <c r="C14" s="8"/>
      <c r="D14" s="8"/>
      <c r="E14" s="8" t="s">
        <v>52</v>
      </c>
      <c r="F14" s="8"/>
      <c r="G14" s="8"/>
      <c r="H14" s="9" t="n">
        <f aca="false">ROUND(SUM(H12:H13),5)</f>
        <v>0.43</v>
      </c>
      <c r="I14" s="9" t="n">
        <f aca="false">ROUND(SUM(I12:I13),5)</f>
        <v>15</v>
      </c>
      <c r="J14" s="9" t="n">
        <f aca="false">ROUND((H14-I14),5)</f>
        <v>-14.57</v>
      </c>
      <c r="K14" s="28" t="n">
        <f aca="false">ROUND(IF(I14=0, IF(H14=0, 0, 1), H14/I14),5)</f>
        <v>0.02867</v>
      </c>
      <c r="L14" s="9" t="n">
        <f aca="false">ROUND(SUM(L12:L13),5)</f>
        <v>0.35</v>
      </c>
      <c r="M14" s="9" t="n">
        <f aca="false">ROUND(SUM(M12:M13),5)</f>
        <v>0</v>
      </c>
      <c r="N14" s="9" t="n">
        <f aca="false">ROUND((L14-M14),5)</f>
        <v>0.35</v>
      </c>
      <c r="O14" s="28" t="n">
        <f aca="false">ROUND(IF(M14=0, IF(L14=0, 0, 1), L14/M14),5)</f>
        <v>1</v>
      </c>
      <c r="P14" s="9" t="n">
        <f aca="false">ROUND(SUM(P12:P13),5)</f>
        <v>0.33</v>
      </c>
      <c r="Q14" s="9" t="n">
        <f aca="false">ROUND(SUM(Q12:Q13),5)</f>
        <v>0</v>
      </c>
      <c r="R14" s="9" t="n">
        <f aca="false">ROUND((P14-Q14),5)</f>
        <v>0.33</v>
      </c>
      <c r="S14" s="28" t="n">
        <f aca="false">ROUND(IF(Q14=0, IF(P14=0, 0, 1), P14/Q14),5)</f>
        <v>1</v>
      </c>
      <c r="T14" s="9" t="n">
        <f aca="false">ROUND(SUM(T12:T13),5)</f>
        <v>0.28</v>
      </c>
      <c r="U14" s="9" t="n">
        <f aca="false">ROUND(SUM(U12:U13),5)</f>
        <v>0</v>
      </c>
      <c r="V14" s="9" t="n">
        <f aca="false">ROUND((T14-U14),5)</f>
        <v>0.28</v>
      </c>
      <c r="W14" s="28" t="n">
        <f aca="false">ROUND(IF(U14=0, IF(T14=0, 0, 1), T14/U14),5)</f>
        <v>1</v>
      </c>
      <c r="X14" s="9" t="n">
        <f aca="false">ROUND(SUM(X12:X13),5)</f>
        <v>0.55</v>
      </c>
      <c r="Y14" s="9" t="n">
        <f aca="false">ROUND(SUM(Y12:Y13),5)</f>
        <v>0</v>
      </c>
      <c r="Z14" s="9" t="n">
        <f aca="false">ROUND((X14-Y14),5)</f>
        <v>0.55</v>
      </c>
      <c r="AA14" s="28" t="n">
        <f aca="false">ROUND(IF(Y14=0, IF(X14=0, 0, 1), X14/Y14),5)</f>
        <v>1</v>
      </c>
      <c r="AB14" s="9" t="n">
        <f aca="false">ROUND(SUM(AB12:AB13),5)</f>
        <v>0.4</v>
      </c>
      <c r="AC14" s="9" t="n">
        <f aca="false">ROUND(SUM(AC12:AC13),5)</f>
        <v>0</v>
      </c>
      <c r="AD14" s="9" t="n">
        <f aca="false">ROUND((AB14-AC14),5)</f>
        <v>0.4</v>
      </c>
      <c r="AE14" s="28" t="n">
        <f aca="false">ROUND(IF(AC14=0, IF(AB14=0, 0, 1), AB14/AC14),5)</f>
        <v>1</v>
      </c>
      <c r="AF14" s="9" t="n">
        <f aca="false">ROUND(SUM(AF12:AF13),5)</f>
        <v>0.43</v>
      </c>
      <c r="AG14" s="9" t="n">
        <f aca="false">ROUND(SUM(AG12:AG13),5)</f>
        <v>0</v>
      </c>
      <c r="AH14" s="9" t="n">
        <f aca="false">ROUND((AF14-AG14),5)</f>
        <v>0.43</v>
      </c>
      <c r="AI14" s="28" t="n">
        <f aca="false">ROUND(IF(AG14=0, IF(AF14=0, 0, 1), AF14/AG14),5)</f>
        <v>1</v>
      </c>
      <c r="AJ14" s="9" t="n">
        <f aca="false">ROUND(SUM(AJ12:AJ13),5)</f>
        <v>0.4</v>
      </c>
      <c r="AK14" s="9" t="n">
        <f aca="false">ROUND(SUM(AK12:AK13),5)</f>
        <v>0</v>
      </c>
      <c r="AL14" s="9" t="n">
        <f aca="false">ROUND((AJ14-AK14),5)</f>
        <v>0.4</v>
      </c>
      <c r="AM14" s="28" t="n">
        <f aca="false">ROUND(IF(AK14=0, IF(AJ14=0, 0, 1), AJ14/AK14),5)</f>
        <v>1</v>
      </c>
      <c r="AN14" s="9" t="n">
        <f aca="false">ROUND(SUM(AN12:AN13),5)</f>
        <v>0.44</v>
      </c>
      <c r="AO14" s="9" t="n">
        <f aca="false">ROUND(SUM(AO12:AO13),5)</f>
        <v>0</v>
      </c>
      <c r="AP14" s="9" t="n">
        <f aca="false">ROUND((AN14-AO14),5)</f>
        <v>0.44</v>
      </c>
      <c r="AQ14" s="28" t="n">
        <f aca="false">ROUND(IF(AO14=0, IF(AN14=0, 0, 1), AN14/AO14),5)</f>
        <v>1</v>
      </c>
      <c r="AR14" s="9" t="n">
        <f aca="false">ROUND(SUM(AR12:AR13),5)</f>
        <v>0.47</v>
      </c>
      <c r="AS14" s="9" t="n">
        <f aca="false">ROUND(SUM(AS12:AS13),5)</f>
        <v>0</v>
      </c>
      <c r="AT14" s="9" t="n">
        <f aca="false">ROUND((AR14-AS14),5)</f>
        <v>0.47</v>
      </c>
      <c r="AU14" s="28" t="n">
        <f aca="false">ROUND(IF(AS14=0, IF(AR14=0, 0, 1), AR14/AS14),5)</f>
        <v>1</v>
      </c>
      <c r="AV14" s="9" t="n">
        <f aca="false">ROUND(SUM(AV12:AV13),5)</f>
        <v>0.42</v>
      </c>
      <c r="AW14" s="9" t="n">
        <f aca="false">ROUND(SUM(AW12:AW13),5)</f>
        <v>0</v>
      </c>
      <c r="AX14" s="9" t="n">
        <f aca="false">ROUND((AV14-AW14),5)</f>
        <v>0.42</v>
      </c>
      <c r="AY14" s="28" t="n">
        <f aca="false">ROUND(IF(AW14=0, IF(AV14=0, 0, 1), AV14/AW14),5)</f>
        <v>1</v>
      </c>
      <c r="AZ14" s="9" t="n">
        <f aca="false">ROUND(SUM(AZ12:AZ13),5)</f>
        <v>0.42</v>
      </c>
      <c r="BA14" s="9" t="n">
        <f aca="false">ROUND(SUM(BA12:BA13),5)</f>
        <v>0</v>
      </c>
      <c r="BB14" s="9" t="n">
        <f aca="false">ROUND((AZ14-BA14),5)</f>
        <v>0.42</v>
      </c>
      <c r="BC14" s="28" t="n">
        <f aca="false">ROUND(IF(BA14=0, IF(AZ14=0, 0, 1), AZ14/BA14),5)</f>
        <v>1</v>
      </c>
      <c r="BD14" s="9" t="n">
        <f aca="false">ROUND(H14+L14+P14+T14+X14+AB14+AF14+AJ14+AN14+AR14+AV14+AZ14,5)</f>
        <v>4.92</v>
      </c>
      <c r="BE14" s="9" t="n">
        <f aca="false">ROUND(I14+M14+Q14+U14+Y14+AC14+AG14+AK14+AO14+AS14+AW14+BA14,5)</f>
        <v>15</v>
      </c>
      <c r="BF14" s="9" t="n">
        <f aca="false">ROUND((BD14-BE14),5)</f>
        <v>-10.08</v>
      </c>
      <c r="BG14" s="28" t="n">
        <f aca="false">ROUND(IF(BE14=0, IF(BD14=0, 0, 1), BD14/BE14),5)</f>
        <v>0.328</v>
      </c>
    </row>
    <row r="15" customFormat="false" ht="15.75" hidden="false" customHeight="false" outlineLevel="0" collapsed="false">
      <c r="A15" s="8"/>
      <c r="B15" s="8"/>
      <c r="C15" s="8"/>
      <c r="D15" s="8"/>
      <c r="E15" s="8" t="s">
        <v>53</v>
      </c>
      <c r="F15" s="8"/>
      <c r="G15" s="8"/>
      <c r="H15" s="12" t="n">
        <v>0</v>
      </c>
      <c r="I15" s="12"/>
      <c r="J15" s="12"/>
      <c r="K15" s="30"/>
      <c r="L15" s="12" t="n">
        <v>0</v>
      </c>
      <c r="M15" s="12"/>
      <c r="N15" s="12"/>
      <c r="O15" s="30"/>
      <c r="P15" s="12" t="n">
        <v>0</v>
      </c>
      <c r="Q15" s="12"/>
      <c r="R15" s="12"/>
      <c r="S15" s="30"/>
      <c r="T15" s="12" t="n">
        <v>0</v>
      </c>
      <c r="U15" s="12"/>
      <c r="V15" s="12"/>
      <c r="W15" s="30"/>
      <c r="X15" s="12" t="n">
        <v>0</v>
      </c>
      <c r="Y15" s="12"/>
      <c r="Z15" s="12"/>
      <c r="AA15" s="30"/>
      <c r="AB15" s="12" t="n">
        <v>0</v>
      </c>
      <c r="AC15" s="12"/>
      <c r="AD15" s="12"/>
      <c r="AE15" s="30"/>
      <c r="AF15" s="12" t="n">
        <v>0</v>
      </c>
      <c r="AG15" s="12"/>
      <c r="AH15" s="12"/>
      <c r="AI15" s="30"/>
      <c r="AJ15" s="12" t="n">
        <v>0</v>
      </c>
      <c r="AK15" s="12"/>
      <c r="AL15" s="12"/>
      <c r="AM15" s="30"/>
      <c r="AN15" s="12" t="n">
        <v>130</v>
      </c>
      <c r="AO15" s="12"/>
      <c r="AP15" s="12"/>
      <c r="AQ15" s="30"/>
      <c r="AR15" s="12" t="n">
        <v>0</v>
      </c>
      <c r="AS15" s="12"/>
      <c r="AT15" s="12"/>
      <c r="AU15" s="30"/>
      <c r="AV15" s="12" t="n">
        <v>50</v>
      </c>
      <c r="AW15" s="12"/>
      <c r="AX15" s="12"/>
      <c r="AY15" s="30"/>
      <c r="AZ15" s="12" t="n">
        <v>0</v>
      </c>
      <c r="BA15" s="12"/>
      <c r="BB15" s="12"/>
      <c r="BC15" s="30"/>
      <c r="BD15" s="12" t="n">
        <f aca="false">ROUND(H15+L15+P15+T15+X15+AB15+AF15+AJ15+AN15+AR15+AV15+AZ15,5)</f>
        <v>180</v>
      </c>
      <c r="BE15" s="12"/>
      <c r="BF15" s="12"/>
      <c r="BG15" s="30"/>
    </row>
    <row r="16" customFormat="false" ht="15.75" hidden="false" customHeight="false" outlineLevel="0" collapsed="false">
      <c r="A16" s="8"/>
      <c r="B16" s="8"/>
      <c r="C16" s="8"/>
      <c r="D16" s="8" t="s">
        <v>54</v>
      </c>
      <c r="E16" s="8"/>
      <c r="F16" s="8"/>
      <c r="G16" s="8"/>
      <c r="H16" s="13" t="n">
        <f aca="false">ROUND(SUM(H4:H7)+H11+SUM(H14:H15),5)</f>
        <v>1216.43</v>
      </c>
      <c r="I16" s="13" t="n">
        <f aca="false">ROUND(SUM(I4:I7)+I11+SUM(I14:I15),5)</f>
        <v>25540</v>
      </c>
      <c r="J16" s="13" t="n">
        <f aca="false">ROUND((H16-I16),5)</f>
        <v>-24323.57</v>
      </c>
      <c r="K16" s="33" t="n">
        <f aca="false">ROUND(IF(I16=0, IF(H16=0, 0, 1), H16/I16),5)</f>
        <v>0.04763</v>
      </c>
      <c r="L16" s="13" t="n">
        <f aca="false">ROUND(SUM(L4:L7)+L11+SUM(L14:L15),5)</f>
        <v>1211.56</v>
      </c>
      <c r="M16" s="13" t="n">
        <f aca="false">ROUND(SUM(M4:M7)+M11+SUM(M14:M15),5)</f>
        <v>0</v>
      </c>
      <c r="N16" s="13" t="n">
        <f aca="false">ROUND((L16-M16),5)</f>
        <v>1211.56</v>
      </c>
      <c r="O16" s="33" t="n">
        <f aca="false">ROUND(IF(M16=0, IF(L16=0, 0, 1), L16/M16),5)</f>
        <v>1</v>
      </c>
      <c r="P16" s="13" t="n">
        <f aca="false">ROUND(SUM(P4:P7)+P11+SUM(P14:P15),5)</f>
        <v>1849.83</v>
      </c>
      <c r="Q16" s="13" t="n">
        <f aca="false">ROUND(SUM(Q4:Q7)+Q11+SUM(Q14:Q15),5)</f>
        <v>0</v>
      </c>
      <c r="R16" s="13" t="n">
        <f aca="false">ROUND((P16-Q16),5)</f>
        <v>1849.83</v>
      </c>
      <c r="S16" s="33" t="n">
        <f aca="false">ROUND(IF(Q16=0, IF(P16=0, 0, 1), P16/Q16),5)</f>
        <v>1</v>
      </c>
      <c r="T16" s="13" t="n">
        <f aca="false">ROUND(SUM(T4:T7)+T11+SUM(T14:T15),5)</f>
        <v>635.53</v>
      </c>
      <c r="U16" s="13" t="n">
        <f aca="false">ROUND(SUM(U4:U7)+U11+SUM(U14:U15),5)</f>
        <v>0</v>
      </c>
      <c r="V16" s="13" t="n">
        <f aca="false">ROUND((T16-U16),5)</f>
        <v>635.53</v>
      </c>
      <c r="W16" s="33" t="n">
        <f aca="false">ROUND(IF(U16=0, IF(T16=0, 0, 1), T16/U16),5)</f>
        <v>1</v>
      </c>
      <c r="X16" s="13" t="n">
        <f aca="false">ROUND(SUM(X4:X7)+X11+SUM(X14:X15),5)</f>
        <v>12620.42</v>
      </c>
      <c r="Y16" s="13" t="n">
        <f aca="false">ROUND(SUM(Y4:Y7)+Y11+SUM(Y14:Y15),5)</f>
        <v>0</v>
      </c>
      <c r="Z16" s="13" t="n">
        <f aca="false">ROUND((X16-Y16),5)</f>
        <v>12620.42</v>
      </c>
      <c r="AA16" s="33" t="n">
        <f aca="false">ROUND(IF(Y16=0, IF(X16=0, 0, 1), X16/Y16),5)</f>
        <v>1</v>
      </c>
      <c r="AB16" s="13" t="n">
        <f aca="false">ROUND(SUM(AB4:AB7)+AB11+SUM(AB14:AB15),5)</f>
        <v>2824.65</v>
      </c>
      <c r="AC16" s="13" t="n">
        <f aca="false">ROUND(SUM(AC4:AC7)+AC11+SUM(AC14:AC15),5)</f>
        <v>0</v>
      </c>
      <c r="AD16" s="13" t="n">
        <f aca="false">ROUND((AB16-AC16),5)</f>
        <v>2824.65</v>
      </c>
      <c r="AE16" s="33" t="n">
        <f aca="false">ROUND(IF(AC16=0, IF(AB16=0, 0, 1), AB16/AC16),5)</f>
        <v>1</v>
      </c>
      <c r="AF16" s="13" t="n">
        <f aca="false">ROUND(SUM(AF4:AF7)+AF11+SUM(AF14:AF15),5)</f>
        <v>3141.93</v>
      </c>
      <c r="AG16" s="13" t="n">
        <f aca="false">ROUND(SUM(AG4:AG7)+AG11+SUM(AG14:AG15),5)</f>
        <v>0</v>
      </c>
      <c r="AH16" s="13" t="n">
        <f aca="false">ROUND((AF16-AG16),5)</f>
        <v>3141.93</v>
      </c>
      <c r="AI16" s="33" t="n">
        <f aca="false">ROUND(IF(AG16=0, IF(AF16=0, 0, 1), AF16/AG16),5)</f>
        <v>1</v>
      </c>
      <c r="AJ16" s="13" t="n">
        <f aca="false">ROUND(SUM(AJ4:AJ7)+AJ11+SUM(AJ14:AJ15),5)</f>
        <v>15744.39</v>
      </c>
      <c r="AK16" s="13" t="n">
        <f aca="false">ROUND(SUM(AK4:AK7)+AK11+SUM(AK14:AK15),5)</f>
        <v>0</v>
      </c>
      <c r="AL16" s="13" t="n">
        <f aca="false">ROUND((AJ16-AK16),5)</f>
        <v>15744.39</v>
      </c>
      <c r="AM16" s="33" t="n">
        <f aca="false">ROUND(IF(AK16=0, IF(AJ16=0, 0, 1), AJ16/AK16),5)</f>
        <v>1</v>
      </c>
      <c r="AN16" s="13" t="n">
        <f aca="false">ROUND(SUM(AN4:AN7)+AN11+SUM(AN14:AN15),5)</f>
        <v>9305.44</v>
      </c>
      <c r="AO16" s="13" t="n">
        <f aca="false">ROUND(SUM(AO4:AO7)+AO11+SUM(AO14:AO15),5)</f>
        <v>0</v>
      </c>
      <c r="AP16" s="13" t="n">
        <f aca="false">ROUND((AN16-AO16),5)</f>
        <v>9305.44</v>
      </c>
      <c r="AQ16" s="33" t="n">
        <f aca="false">ROUND(IF(AO16=0, IF(AN16=0, 0, 1), AN16/AO16),5)</f>
        <v>1</v>
      </c>
      <c r="AR16" s="13" t="n">
        <f aca="false">ROUND(SUM(AR4:AR7)+AR11+SUM(AR14:AR15),5)</f>
        <v>9174.22</v>
      </c>
      <c r="AS16" s="13" t="n">
        <f aca="false">ROUND(SUM(AS4:AS7)+AS11+SUM(AS14:AS15),5)</f>
        <v>0</v>
      </c>
      <c r="AT16" s="13" t="n">
        <f aca="false">ROUND((AR16-AS16),5)</f>
        <v>9174.22</v>
      </c>
      <c r="AU16" s="33" t="n">
        <f aca="false">ROUND(IF(AS16=0, IF(AR16=0, 0, 1), AR16/AS16),5)</f>
        <v>1</v>
      </c>
      <c r="AV16" s="13" t="n">
        <f aca="false">ROUND(SUM(AV4:AV7)+AV11+SUM(AV14:AV15),5)</f>
        <v>602.27</v>
      </c>
      <c r="AW16" s="13" t="n">
        <f aca="false">ROUND(SUM(AW4:AW7)+AW11+SUM(AW14:AW15),5)</f>
        <v>0</v>
      </c>
      <c r="AX16" s="13" t="n">
        <f aca="false">ROUND((AV16-AW16),5)</f>
        <v>602.27</v>
      </c>
      <c r="AY16" s="33" t="n">
        <f aca="false">ROUND(IF(AW16=0, IF(AV16=0, 0, 1), AV16/AW16),5)</f>
        <v>1</v>
      </c>
      <c r="AZ16" s="13" t="n">
        <f aca="false">ROUND(SUM(AZ4:AZ7)+AZ11+SUM(AZ14:AZ15),5)</f>
        <v>-4508.33</v>
      </c>
      <c r="BA16" s="13" t="n">
        <f aca="false">ROUND(SUM(BA4:BA7)+BA11+SUM(BA14:BA15),5)</f>
        <v>0</v>
      </c>
      <c r="BB16" s="13" t="n">
        <f aca="false">ROUND((AZ16-BA16),5)</f>
        <v>-4508.33</v>
      </c>
      <c r="BC16" s="33" t="n">
        <f aca="false">ROUND(IF(BA16=0, IF(AZ16=0, 0, 1), AZ16/BA16),5)</f>
        <v>1</v>
      </c>
      <c r="BD16" s="13" t="n">
        <f aca="false">ROUND(H16+L16+P16+T16+X16+AB16+AF16+AJ16+AN16+AR16+AV16+AZ16,5)</f>
        <v>53818.34</v>
      </c>
      <c r="BE16" s="13" t="n">
        <f aca="false">ROUND(I16+M16+Q16+U16+Y16+AC16+AG16+AK16+AO16+AS16+AW16+BA16,5)</f>
        <v>25540</v>
      </c>
      <c r="BF16" s="13" t="n">
        <f aca="false">ROUND((BD16-BE16),5)</f>
        <v>28278.34</v>
      </c>
      <c r="BG16" s="33" t="n">
        <f aca="false">ROUND(IF(BE16=0, IF(BD16=0, 0, 1), BD16/BE16),5)</f>
        <v>2.10722</v>
      </c>
    </row>
    <row r="17" customFormat="false" ht="15" hidden="false" customHeight="false" outlineLevel="0" collapsed="false">
      <c r="A17" s="8"/>
      <c r="B17" s="8"/>
      <c r="C17" s="8" t="s">
        <v>55</v>
      </c>
      <c r="D17" s="8"/>
      <c r="E17" s="8"/>
      <c r="F17" s="8"/>
      <c r="G17" s="8"/>
      <c r="H17" s="9" t="n">
        <f aca="false">H16</f>
        <v>1216.43</v>
      </c>
      <c r="I17" s="9" t="n">
        <f aca="false">I16</f>
        <v>25540</v>
      </c>
      <c r="J17" s="9" t="n">
        <f aca="false">ROUND((H17-I17),5)</f>
        <v>-24323.57</v>
      </c>
      <c r="K17" s="28" t="n">
        <f aca="false">ROUND(IF(I17=0, IF(H17=0, 0, 1), H17/I17),5)</f>
        <v>0.04763</v>
      </c>
      <c r="L17" s="9" t="n">
        <f aca="false">L16</f>
        <v>1211.56</v>
      </c>
      <c r="M17" s="9" t="n">
        <f aca="false">M16</f>
        <v>0</v>
      </c>
      <c r="N17" s="9" t="n">
        <f aca="false">ROUND((L17-M17),5)</f>
        <v>1211.56</v>
      </c>
      <c r="O17" s="28" t="n">
        <f aca="false">ROUND(IF(M17=0, IF(L17=0, 0, 1), L17/M17),5)</f>
        <v>1</v>
      </c>
      <c r="P17" s="9" t="n">
        <f aca="false">P16</f>
        <v>1849.83</v>
      </c>
      <c r="Q17" s="9" t="n">
        <f aca="false">Q16</f>
        <v>0</v>
      </c>
      <c r="R17" s="9" t="n">
        <f aca="false">ROUND((P17-Q17),5)</f>
        <v>1849.83</v>
      </c>
      <c r="S17" s="28" t="n">
        <f aca="false">ROUND(IF(Q17=0, IF(P17=0, 0, 1), P17/Q17),5)</f>
        <v>1</v>
      </c>
      <c r="T17" s="9" t="n">
        <f aca="false">T16</f>
        <v>635.53</v>
      </c>
      <c r="U17" s="9" t="n">
        <f aca="false">U16</f>
        <v>0</v>
      </c>
      <c r="V17" s="9" t="n">
        <f aca="false">ROUND((T17-U17),5)</f>
        <v>635.53</v>
      </c>
      <c r="W17" s="28" t="n">
        <f aca="false">ROUND(IF(U17=0, IF(T17=0, 0, 1), T17/U17),5)</f>
        <v>1</v>
      </c>
      <c r="X17" s="9" t="n">
        <f aca="false">X16</f>
        <v>12620.42</v>
      </c>
      <c r="Y17" s="9" t="n">
        <f aca="false">Y16</f>
        <v>0</v>
      </c>
      <c r="Z17" s="9" t="n">
        <f aca="false">ROUND((X17-Y17),5)</f>
        <v>12620.42</v>
      </c>
      <c r="AA17" s="28" t="n">
        <f aca="false">ROUND(IF(Y17=0, IF(X17=0, 0, 1), X17/Y17),5)</f>
        <v>1</v>
      </c>
      <c r="AB17" s="9" t="n">
        <f aca="false">AB16</f>
        <v>2824.65</v>
      </c>
      <c r="AC17" s="9" t="n">
        <f aca="false">AC16</f>
        <v>0</v>
      </c>
      <c r="AD17" s="9" t="n">
        <f aca="false">ROUND((AB17-AC17),5)</f>
        <v>2824.65</v>
      </c>
      <c r="AE17" s="28" t="n">
        <f aca="false">ROUND(IF(AC17=0, IF(AB17=0, 0, 1), AB17/AC17),5)</f>
        <v>1</v>
      </c>
      <c r="AF17" s="9" t="n">
        <f aca="false">AF16</f>
        <v>3141.93</v>
      </c>
      <c r="AG17" s="9" t="n">
        <f aca="false">AG16</f>
        <v>0</v>
      </c>
      <c r="AH17" s="9" t="n">
        <f aca="false">ROUND((AF17-AG17),5)</f>
        <v>3141.93</v>
      </c>
      <c r="AI17" s="28" t="n">
        <f aca="false">ROUND(IF(AG17=0, IF(AF17=0, 0, 1), AF17/AG17),5)</f>
        <v>1</v>
      </c>
      <c r="AJ17" s="9" t="n">
        <f aca="false">AJ16</f>
        <v>15744.39</v>
      </c>
      <c r="AK17" s="9" t="n">
        <f aca="false">AK16</f>
        <v>0</v>
      </c>
      <c r="AL17" s="9" t="n">
        <f aca="false">ROUND((AJ17-AK17),5)</f>
        <v>15744.39</v>
      </c>
      <c r="AM17" s="28" t="n">
        <f aca="false">ROUND(IF(AK17=0, IF(AJ17=0, 0, 1), AJ17/AK17),5)</f>
        <v>1</v>
      </c>
      <c r="AN17" s="9" t="n">
        <f aca="false">AN16</f>
        <v>9305.44</v>
      </c>
      <c r="AO17" s="9" t="n">
        <f aca="false">AO16</f>
        <v>0</v>
      </c>
      <c r="AP17" s="9" t="n">
        <f aca="false">ROUND((AN17-AO17),5)</f>
        <v>9305.44</v>
      </c>
      <c r="AQ17" s="28" t="n">
        <f aca="false">ROUND(IF(AO17=0, IF(AN17=0, 0, 1), AN17/AO17),5)</f>
        <v>1</v>
      </c>
      <c r="AR17" s="9" t="n">
        <f aca="false">AR16</f>
        <v>9174.22</v>
      </c>
      <c r="AS17" s="9" t="n">
        <f aca="false">AS16</f>
        <v>0</v>
      </c>
      <c r="AT17" s="9" t="n">
        <f aca="false">ROUND((AR17-AS17),5)</f>
        <v>9174.22</v>
      </c>
      <c r="AU17" s="28" t="n">
        <f aca="false">ROUND(IF(AS17=0, IF(AR17=0, 0, 1), AR17/AS17),5)</f>
        <v>1</v>
      </c>
      <c r="AV17" s="9" t="n">
        <f aca="false">AV16</f>
        <v>602.27</v>
      </c>
      <c r="AW17" s="9" t="n">
        <f aca="false">AW16</f>
        <v>0</v>
      </c>
      <c r="AX17" s="9" t="n">
        <f aca="false">ROUND((AV17-AW17),5)</f>
        <v>602.27</v>
      </c>
      <c r="AY17" s="28" t="n">
        <f aca="false">ROUND(IF(AW17=0, IF(AV17=0, 0, 1), AV17/AW17),5)</f>
        <v>1</v>
      </c>
      <c r="AZ17" s="9" t="n">
        <f aca="false">AZ16</f>
        <v>-4508.33</v>
      </c>
      <c r="BA17" s="9" t="n">
        <f aca="false">BA16</f>
        <v>0</v>
      </c>
      <c r="BB17" s="9" t="n">
        <f aca="false">ROUND((AZ17-BA17),5)</f>
        <v>-4508.33</v>
      </c>
      <c r="BC17" s="28" t="n">
        <f aca="false">ROUND(IF(BA17=0, IF(AZ17=0, 0, 1), AZ17/BA17),5)</f>
        <v>1</v>
      </c>
      <c r="BD17" s="9" t="n">
        <f aca="false">ROUND(H17+L17+P17+T17+X17+AB17+AF17+AJ17+AN17+AR17+AV17+AZ17,5)</f>
        <v>53818.34</v>
      </c>
      <c r="BE17" s="9" t="n">
        <f aca="false">ROUND(I17+M17+Q17+U17+Y17+AC17+AG17+AK17+AO17+AS17+AW17+BA17,5)</f>
        <v>25540</v>
      </c>
      <c r="BF17" s="9" t="n">
        <f aca="false">ROUND((BD17-BE17),5)</f>
        <v>28278.34</v>
      </c>
      <c r="BG17" s="28" t="n">
        <f aca="false">ROUND(IF(BE17=0, IF(BD17=0, 0, 1), BD17/BE17),5)</f>
        <v>2.10722</v>
      </c>
    </row>
    <row r="18" customFormat="false" ht="15" hidden="false" customHeight="false" outlineLevel="0" collapsed="false">
      <c r="A18" s="8"/>
      <c r="B18" s="8"/>
      <c r="C18" s="8"/>
      <c r="D18" s="8" t="s">
        <v>57</v>
      </c>
      <c r="E18" s="8"/>
      <c r="F18" s="8"/>
      <c r="G18" s="8"/>
      <c r="H18" s="9"/>
      <c r="I18" s="9"/>
      <c r="J18" s="9"/>
      <c r="K18" s="28"/>
      <c r="L18" s="9"/>
      <c r="M18" s="9"/>
      <c r="N18" s="9"/>
      <c r="O18" s="28"/>
      <c r="P18" s="9"/>
      <c r="Q18" s="9"/>
      <c r="R18" s="9"/>
      <c r="S18" s="28"/>
      <c r="T18" s="9"/>
      <c r="U18" s="9"/>
      <c r="V18" s="9"/>
      <c r="W18" s="28"/>
      <c r="X18" s="9"/>
      <c r="Y18" s="9"/>
      <c r="Z18" s="9"/>
      <c r="AA18" s="28"/>
      <c r="AB18" s="9"/>
      <c r="AC18" s="9"/>
      <c r="AD18" s="9"/>
      <c r="AE18" s="28"/>
      <c r="AF18" s="9"/>
      <c r="AG18" s="9"/>
      <c r="AH18" s="9"/>
      <c r="AI18" s="28"/>
      <c r="AJ18" s="9"/>
      <c r="AK18" s="9"/>
      <c r="AL18" s="9"/>
      <c r="AM18" s="28"/>
      <c r="AN18" s="9"/>
      <c r="AO18" s="9"/>
      <c r="AP18" s="9"/>
      <c r="AQ18" s="28"/>
      <c r="AR18" s="9"/>
      <c r="AS18" s="9"/>
      <c r="AT18" s="9"/>
      <c r="AU18" s="28"/>
      <c r="AV18" s="9"/>
      <c r="AW18" s="9"/>
      <c r="AX18" s="9"/>
      <c r="AY18" s="28"/>
      <c r="AZ18" s="9"/>
      <c r="BA18" s="9"/>
      <c r="BB18" s="9"/>
      <c r="BC18" s="28"/>
      <c r="BD18" s="9"/>
      <c r="BE18" s="9"/>
      <c r="BF18" s="9"/>
      <c r="BG18" s="28"/>
    </row>
    <row r="19" customFormat="false" ht="15" hidden="false" customHeight="false" outlineLevel="0" collapsed="false">
      <c r="A19" s="8"/>
      <c r="B19" s="8"/>
      <c r="C19" s="8"/>
      <c r="D19" s="8"/>
      <c r="E19" s="8" t="s">
        <v>58</v>
      </c>
      <c r="F19" s="8"/>
      <c r="G19" s="8"/>
      <c r="H19" s="9"/>
      <c r="I19" s="9"/>
      <c r="J19" s="9"/>
      <c r="K19" s="28"/>
      <c r="L19" s="9"/>
      <c r="M19" s="9"/>
      <c r="N19" s="9"/>
      <c r="O19" s="28"/>
      <c r="P19" s="9"/>
      <c r="Q19" s="9"/>
      <c r="R19" s="9"/>
      <c r="S19" s="28"/>
      <c r="T19" s="9"/>
      <c r="U19" s="9"/>
      <c r="V19" s="9"/>
      <c r="W19" s="28"/>
      <c r="X19" s="9"/>
      <c r="Y19" s="9"/>
      <c r="Z19" s="9"/>
      <c r="AA19" s="28"/>
      <c r="AB19" s="9"/>
      <c r="AC19" s="9"/>
      <c r="AD19" s="9"/>
      <c r="AE19" s="28"/>
      <c r="AF19" s="9"/>
      <c r="AG19" s="9"/>
      <c r="AH19" s="9"/>
      <c r="AI19" s="28"/>
      <c r="AJ19" s="9"/>
      <c r="AK19" s="9"/>
      <c r="AL19" s="9"/>
      <c r="AM19" s="28"/>
      <c r="AN19" s="9"/>
      <c r="AO19" s="9"/>
      <c r="AP19" s="9"/>
      <c r="AQ19" s="28"/>
      <c r="AR19" s="9"/>
      <c r="AS19" s="9"/>
      <c r="AT19" s="9"/>
      <c r="AU19" s="28"/>
      <c r="AV19" s="9"/>
      <c r="AW19" s="9"/>
      <c r="AX19" s="9"/>
      <c r="AY19" s="28"/>
      <c r="AZ19" s="9"/>
      <c r="BA19" s="9"/>
      <c r="BB19" s="9"/>
      <c r="BC19" s="28"/>
      <c r="BD19" s="9"/>
      <c r="BE19" s="9"/>
      <c r="BF19" s="9"/>
      <c r="BG19" s="28"/>
    </row>
    <row r="20" customFormat="false" ht="15" hidden="false" customHeight="false" outlineLevel="0" collapsed="false">
      <c r="A20" s="8"/>
      <c r="B20" s="8"/>
      <c r="C20" s="8"/>
      <c r="D20" s="8"/>
      <c r="E20" s="8"/>
      <c r="F20" s="8" t="s">
        <v>59</v>
      </c>
      <c r="G20" s="8"/>
      <c r="H20" s="9"/>
      <c r="I20" s="9"/>
      <c r="J20" s="9"/>
      <c r="K20" s="28"/>
      <c r="L20" s="9"/>
      <c r="M20" s="9"/>
      <c r="N20" s="9"/>
      <c r="O20" s="28"/>
      <c r="P20" s="9"/>
      <c r="Q20" s="9"/>
      <c r="R20" s="9"/>
      <c r="S20" s="28"/>
      <c r="T20" s="9"/>
      <c r="U20" s="9"/>
      <c r="V20" s="9"/>
      <c r="W20" s="28"/>
      <c r="X20" s="9"/>
      <c r="Y20" s="9"/>
      <c r="Z20" s="9"/>
      <c r="AA20" s="28"/>
      <c r="AB20" s="9"/>
      <c r="AC20" s="9"/>
      <c r="AD20" s="9"/>
      <c r="AE20" s="28"/>
      <c r="AF20" s="9"/>
      <c r="AG20" s="9"/>
      <c r="AH20" s="9"/>
      <c r="AI20" s="28"/>
      <c r="AJ20" s="9"/>
      <c r="AK20" s="9"/>
      <c r="AL20" s="9"/>
      <c r="AM20" s="28"/>
      <c r="AN20" s="9"/>
      <c r="AO20" s="9"/>
      <c r="AP20" s="9"/>
      <c r="AQ20" s="28"/>
      <c r="AR20" s="9"/>
      <c r="AS20" s="9"/>
      <c r="AT20" s="9"/>
      <c r="AU20" s="28"/>
      <c r="AV20" s="9"/>
      <c r="AW20" s="9"/>
      <c r="AX20" s="9"/>
      <c r="AY20" s="28"/>
      <c r="AZ20" s="9"/>
      <c r="BA20" s="9"/>
      <c r="BB20" s="9"/>
      <c r="BC20" s="28"/>
      <c r="BD20" s="9"/>
      <c r="BE20" s="9"/>
      <c r="BF20" s="9"/>
      <c r="BG20" s="28"/>
    </row>
    <row r="21" customFormat="false" ht="15" hidden="false" customHeight="false" outlineLevel="0" collapsed="false">
      <c r="A21" s="8"/>
      <c r="B21" s="8"/>
      <c r="C21" s="8"/>
      <c r="D21" s="8"/>
      <c r="E21" s="8"/>
      <c r="F21" s="8"/>
      <c r="G21" s="8" t="s">
        <v>60</v>
      </c>
      <c r="H21" s="9" t="n">
        <v>2704.65</v>
      </c>
      <c r="I21" s="9" t="n">
        <v>38534</v>
      </c>
      <c r="J21" s="9" t="n">
        <f aca="false">ROUND((H21-I21),5)</f>
        <v>-35829.35</v>
      </c>
      <c r="K21" s="28" t="n">
        <f aca="false">ROUND(IF(I21=0, IF(H21=0, 0, 1), H21/I21),5)</f>
        <v>0.07019</v>
      </c>
      <c r="L21" s="9" t="n">
        <v>3808.77</v>
      </c>
      <c r="M21" s="9" t="n">
        <v>0</v>
      </c>
      <c r="N21" s="9" t="n">
        <f aca="false">ROUND((L21-M21),5)</f>
        <v>3808.77</v>
      </c>
      <c r="O21" s="28" t="n">
        <f aca="false">ROUND(IF(M21=0, IF(L21=0, 0, 1), L21/M21),5)</f>
        <v>1</v>
      </c>
      <c r="P21" s="9" t="n">
        <v>4853.7</v>
      </c>
      <c r="Q21" s="9" t="n">
        <v>0</v>
      </c>
      <c r="R21" s="9" t="n">
        <f aca="false">ROUND((P21-Q21),5)</f>
        <v>4853.7</v>
      </c>
      <c r="S21" s="28" t="n">
        <f aca="false">ROUND(IF(Q21=0, IF(P21=0, 0, 1), P21/Q21),5)</f>
        <v>1</v>
      </c>
      <c r="T21" s="9" t="n">
        <v>4180.47</v>
      </c>
      <c r="U21" s="9" t="n">
        <v>0</v>
      </c>
      <c r="V21" s="9" t="n">
        <f aca="false">ROUND((T21-U21),5)</f>
        <v>4180.47</v>
      </c>
      <c r="W21" s="28" t="n">
        <f aca="false">ROUND(IF(U21=0, IF(T21=0, 0, 1), T21/U21),5)</f>
        <v>1</v>
      </c>
      <c r="X21" s="9" t="n">
        <v>3699.2</v>
      </c>
      <c r="Y21" s="9" t="n">
        <v>0</v>
      </c>
      <c r="Z21" s="9" t="n">
        <f aca="false">ROUND((X21-Y21),5)</f>
        <v>3699.2</v>
      </c>
      <c r="AA21" s="28" t="n">
        <f aca="false">ROUND(IF(Y21=0, IF(X21=0, 0, 1), X21/Y21),5)</f>
        <v>1</v>
      </c>
      <c r="AB21" s="9" t="n">
        <v>4324.53</v>
      </c>
      <c r="AC21" s="9" t="n">
        <v>0</v>
      </c>
      <c r="AD21" s="9" t="n">
        <f aca="false">ROUND((AB21-AC21),5)</f>
        <v>4324.53</v>
      </c>
      <c r="AE21" s="28" t="n">
        <f aca="false">ROUND(IF(AC21=0, IF(AB21=0, 0, 1), AB21/AC21),5)</f>
        <v>1</v>
      </c>
      <c r="AF21" s="9" t="n">
        <v>3429.81</v>
      </c>
      <c r="AG21" s="9" t="n">
        <v>0</v>
      </c>
      <c r="AH21" s="9" t="n">
        <f aca="false">ROUND((AF21-AG21),5)</f>
        <v>3429.81</v>
      </c>
      <c r="AI21" s="28" t="n">
        <f aca="false">ROUND(IF(AG21=0, IF(AF21=0, 0, 1), AF21/AG21),5)</f>
        <v>1</v>
      </c>
      <c r="AJ21" s="9" t="n">
        <v>3325.8</v>
      </c>
      <c r="AK21" s="9" t="n">
        <v>0</v>
      </c>
      <c r="AL21" s="9" t="n">
        <f aca="false">ROUND((AJ21-AK21),5)</f>
        <v>3325.8</v>
      </c>
      <c r="AM21" s="28" t="n">
        <f aca="false">ROUND(IF(AK21=0, IF(AJ21=0, 0, 1), AJ21/AK21),5)</f>
        <v>1</v>
      </c>
      <c r="AN21" s="9" t="n">
        <v>2306.7</v>
      </c>
      <c r="AO21" s="9" t="n">
        <v>0</v>
      </c>
      <c r="AP21" s="9" t="n">
        <f aca="false">ROUND((AN21-AO21),5)</f>
        <v>2306.7</v>
      </c>
      <c r="AQ21" s="28" t="n">
        <f aca="false">ROUND(IF(AO21=0, IF(AN21=0, 0, 1), AN21/AO21),5)</f>
        <v>1</v>
      </c>
      <c r="AR21" s="9" t="n">
        <v>2361.73</v>
      </c>
      <c r="AS21" s="9" t="n">
        <v>0</v>
      </c>
      <c r="AT21" s="9" t="n">
        <f aca="false">ROUND((AR21-AS21),5)</f>
        <v>2361.73</v>
      </c>
      <c r="AU21" s="28" t="n">
        <f aca="false">ROUND(IF(AS21=0, IF(AR21=0, 0, 1), AR21/AS21),5)</f>
        <v>1</v>
      </c>
      <c r="AV21" s="9" t="n">
        <v>2924.15</v>
      </c>
      <c r="AW21" s="9" t="n">
        <v>0</v>
      </c>
      <c r="AX21" s="9" t="n">
        <f aca="false">ROUND((AV21-AW21),5)</f>
        <v>2924.15</v>
      </c>
      <c r="AY21" s="28" t="n">
        <f aca="false">ROUND(IF(AW21=0, IF(AV21=0, 0, 1), AV21/AW21),5)</f>
        <v>1</v>
      </c>
      <c r="AZ21" s="9" t="n">
        <v>2648.43</v>
      </c>
      <c r="BA21" s="9" t="n">
        <v>0</v>
      </c>
      <c r="BB21" s="9" t="n">
        <f aca="false">ROUND((AZ21-BA21),5)</f>
        <v>2648.43</v>
      </c>
      <c r="BC21" s="28" t="n">
        <f aca="false">ROUND(IF(BA21=0, IF(AZ21=0, 0, 1), AZ21/BA21),5)</f>
        <v>1</v>
      </c>
      <c r="BD21" s="9" t="n">
        <f aca="false">ROUND(H21+L21+P21+T21+X21+AB21+AF21+AJ21+AN21+AR21+AV21+AZ21,5)</f>
        <v>40567.94</v>
      </c>
      <c r="BE21" s="9" t="n">
        <f aca="false">ROUND(I21+M21+Q21+U21+Y21+AC21+AG21+AK21+AO21+AS21+AW21+BA21,5)</f>
        <v>38534</v>
      </c>
      <c r="BF21" s="9" t="n">
        <f aca="false">ROUND((BD21-BE21),5)</f>
        <v>2033.94</v>
      </c>
      <c r="BG21" s="28" t="n">
        <f aca="false">ROUND(IF(BE21=0, IF(BD21=0, 0, 1), BD21/BE21),5)</f>
        <v>1.05278</v>
      </c>
    </row>
    <row r="22" customFormat="false" ht="15" hidden="false" customHeight="false" outlineLevel="0" collapsed="false">
      <c r="A22" s="8"/>
      <c r="B22" s="8"/>
      <c r="C22" s="8"/>
      <c r="D22" s="8"/>
      <c r="E22" s="8"/>
      <c r="F22" s="8"/>
      <c r="G22" s="8" t="s">
        <v>61</v>
      </c>
      <c r="H22" s="9" t="n">
        <v>240.46</v>
      </c>
      <c r="I22" s="9" t="n">
        <v>3545</v>
      </c>
      <c r="J22" s="9" t="n">
        <f aca="false">ROUND((H22-I22),5)</f>
        <v>-3304.54</v>
      </c>
      <c r="K22" s="28" t="n">
        <f aca="false">ROUND(IF(I22=0, IF(H22=0, 0, 1), H22/I22),5)</f>
        <v>0.06783</v>
      </c>
      <c r="L22" s="9" t="n">
        <v>338.59</v>
      </c>
      <c r="M22" s="9" t="n">
        <v>0</v>
      </c>
      <c r="N22" s="9" t="n">
        <f aca="false">ROUND((L22-M22),5)</f>
        <v>338.59</v>
      </c>
      <c r="O22" s="28" t="n">
        <f aca="false">ROUND(IF(M22=0, IF(L22=0, 0, 1), L22/M22),5)</f>
        <v>1</v>
      </c>
      <c r="P22" s="9" t="n">
        <v>431.44</v>
      </c>
      <c r="Q22" s="9" t="n">
        <v>0</v>
      </c>
      <c r="R22" s="9" t="n">
        <f aca="false">ROUND((P22-Q22),5)</f>
        <v>431.44</v>
      </c>
      <c r="S22" s="28" t="n">
        <f aca="false">ROUND(IF(Q22=0, IF(P22=0, 0, 1), P22/Q22),5)</f>
        <v>1</v>
      </c>
      <c r="T22" s="9" t="n">
        <v>371.41</v>
      </c>
      <c r="U22" s="9" t="n">
        <v>0</v>
      </c>
      <c r="V22" s="9" t="n">
        <f aca="false">ROUND((T22-U22),5)</f>
        <v>371.41</v>
      </c>
      <c r="W22" s="28" t="n">
        <f aca="false">ROUND(IF(U22=0, IF(T22=0, 0, 1), T22/U22),5)</f>
        <v>1</v>
      </c>
      <c r="X22" s="9" t="n">
        <v>328.78</v>
      </c>
      <c r="Y22" s="9" t="n">
        <v>0</v>
      </c>
      <c r="Z22" s="9" t="n">
        <f aca="false">ROUND((X22-Y22),5)</f>
        <v>328.78</v>
      </c>
      <c r="AA22" s="28" t="n">
        <f aca="false">ROUND(IF(Y22=0, IF(X22=0, 0, 1), X22/Y22),5)</f>
        <v>1</v>
      </c>
      <c r="AB22" s="9" t="n">
        <v>384.19</v>
      </c>
      <c r="AC22" s="9" t="n">
        <v>0</v>
      </c>
      <c r="AD22" s="9" t="n">
        <f aca="false">ROUND((AB22-AC22),5)</f>
        <v>384.19</v>
      </c>
      <c r="AE22" s="28" t="n">
        <f aca="false">ROUND(IF(AC22=0, IF(AB22=0, 0, 1), AB22/AC22),5)</f>
        <v>1</v>
      </c>
      <c r="AF22" s="9" t="n">
        <v>304.9</v>
      </c>
      <c r="AG22" s="9" t="n">
        <v>0</v>
      </c>
      <c r="AH22" s="9" t="n">
        <f aca="false">ROUND((AF22-AG22),5)</f>
        <v>304.9</v>
      </c>
      <c r="AI22" s="28" t="n">
        <f aca="false">ROUND(IF(AG22=0, IF(AF22=0, 0, 1), AF22/AG22),5)</f>
        <v>1</v>
      </c>
      <c r="AJ22" s="9" t="n">
        <v>295.65</v>
      </c>
      <c r="AK22" s="9" t="n">
        <v>0</v>
      </c>
      <c r="AL22" s="9" t="n">
        <f aca="false">ROUND((AJ22-AK22),5)</f>
        <v>295.65</v>
      </c>
      <c r="AM22" s="28" t="n">
        <f aca="false">ROUND(IF(AK22=0, IF(AJ22=0, 0, 1), AJ22/AK22),5)</f>
        <v>1</v>
      </c>
      <c r="AN22" s="9" t="n">
        <v>204.95</v>
      </c>
      <c r="AO22" s="9" t="n">
        <v>0</v>
      </c>
      <c r="AP22" s="9" t="n">
        <f aca="false">ROUND((AN22-AO22),5)</f>
        <v>204.95</v>
      </c>
      <c r="AQ22" s="28" t="n">
        <f aca="false">ROUND(IF(AO22=0, IF(AN22=0, 0, 1), AN22/AO22),5)</f>
        <v>1</v>
      </c>
      <c r="AR22" s="9" t="n">
        <v>209.78</v>
      </c>
      <c r="AS22" s="9" t="n">
        <v>0</v>
      </c>
      <c r="AT22" s="9" t="n">
        <f aca="false">ROUND((AR22-AS22),5)</f>
        <v>209.78</v>
      </c>
      <c r="AU22" s="28" t="n">
        <f aca="false">ROUND(IF(AS22=0, IF(AR22=0, 0, 1), AR22/AS22),5)</f>
        <v>1</v>
      </c>
      <c r="AV22" s="9" t="n">
        <v>259.73</v>
      </c>
      <c r="AW22" s="9" t="n">
        <v>0</v>
      </c>
      <c r="AX22" s="9" t="n">
        <f aca="false">ROUND((AV22-AW22),5)</f>
        <v>259.73</v>
      </c>
      <c r="AY22" s="28" t="n">
        <f aca="false">ROUND(IF(AW22=0, IF(AV22=0, 0, 1), AV22/AW22),5)</f>
        <v>1</v>
      </c>
      <c r="AZ22" s="9" t="n">
        <v>224.61</v>
      </c>
      <c r="BA22" s="9" t="n">
        <v>0</v>
      </c>
      <c r="BB22" s="9" t="n">
        <f aca="false">ROUND((AZ22-BA22),5)</f>
        <v>224.61</v>
      </c>
      <c r="BC22" s="28" t="n">
        <f aca="false">ROUND(IF(BA22=0, IF(AZ22=0, 0, 1), AZ22/BA22),5)</f>
        <v>1</v>
      </c>
      <c r="BD22" s="9" t="n">
        <f aca="false">ROUND(H22+L22+P22+T22+X22+AB22+AF22+AJ22+AN22+AR22+AV22+AZ22,5)</f>
        <v>3594.49</v>
      </c>
      <c r="BE22" s="9" t="n">
        <f aca="false">ROUND(I22+M22+Q22+U22+Y22+AC22+AG22+AK22+AO22+AS22+AW22+BA22,5)</f>
        <v>3545</v>
      </c>
      <c r="BF22" s="9" t="n">
        <f aca="false">ROUND((BD22-BE22),5)</f>
        <v>49.49</v>
      </c>
      <c r="BG22" s="28" t="n">
        <f aca="false">ROUND(IF(BE22=0, IF(BD22=0, 0, 1), BD22/BE22),5)</f>
        <v>1.01396</v>
      </c>
    </row>
    <row r="23" customFormat="false" ht="15.75" hidden="false" customHeight="false" outlineLevel="0" collapsed="false">
      <c r="A23" s="8"/>
      <c r="B23" s="8"/>
      <c r="C23" s="8"/>
      <c r="D23" s="8"/>
      <c r="E23" s="8"/>
      <c r="F23" s="8"/>
      <c r="G23" s="8" t="s">
        <v>62</v>
      </c>
      <c r="H23" s="11" t="n">
        <v>3.5</v>
      </c>
      <c r="I23" s="11"/>
      <c r="J23" s="11"/>
      <c r="K23" s="29"/>
      <c r="L23" s="11" t="n">
        <v>3.5</v>
      </c>
      <c r="M23" s="11"/>
      <c r="N23" s="11"/>
      <c r="O23" s="29"/>
      <c r="P23" s="11" t="n">
        <v>3.5</v>
      </c>
      <c r="Q23" s="11"/>
      <c r="R23" s="11"/>
      <c r="S23" s="29"/>
      <c r="T23" s="11" t="n">
        <v>3.5</v>
      </c>
      <c r="U23" s="11"/>
      <c r="V23" s="11"/>
      <c r="W23" s="29"/>
      <c r="X23" s="11" t="n">
        <v>103.5</v>
      </c>
      <c r="Y23" s="11"/>
      <c r="Z23" s="11"/>
      <c r="AA23" s="29"/>
      <c r="AB23" s="11" t="n">
        <v>3.5</v>
      </c>
      <c r="AC23" s="11"/>
      <c r="AD23" s="11"/>
      <c r="AE23" s="29"/>
      <c r="AF23" s="11" t="n">
        <v>5.25</v>
      </c>
      <c r="AG23" s="11"/>
      <c r="AH23" s="11"/>
      <c r="AI23" s="29"/>
      <c r="AJ23" s="11" t="n">
        <v>5.25</v>
      </c>
      <c r="AK23" s="11"/>
      <c r="AL23" s="11"/>
      <c r="AM23" s="29"/>
      <c r="AN23" s="11" t="n">
        <v>3.5</v>
      </c>
      <c r="AO23" s="11"/>
      <c r="AP23" s="11"/>
      <c r="AQ23" s="29"/>
      <c r="AR23" s="11" t="n">
        <v>3.5</v>
      </c>
      <c r="AS23" s="11"/>
      <c r="AT23" s="11"/>
      <c r="AU23" s="29"/>
      <c r="AV23" s="11" t="n">
        <v>3.5</v>
      </c>
      <c r="AW23" s="11"/>
      <c r="AX23" s="11"/>
      <c r="AY23" s="29"/>
      <c r="AZ23" s="11" t="n">
        <v>1.75</v>
      </c>
      <c r="BA23" s="11"/>
      <c r="BB23" s="11"/>
      <c r="BC23" s="29"/>
      <c r="BD23" s="11" t="n">
        <f aca="false">ROUND(H23+L23+P23+T23+X23+AB23+AF23+AJ23+AN23+AR23+AV23+AZ23,5)</f>
        <v>143.75</v>
      </c>
      <c r="BE23" s="11"/>
      <c r="BF23" s="11"/>
      <c r="BG23" s="29"/>
    </row>
    <row r="24" customFormat="false" ht="15" hidden="false" customHeight="false" outlineLevel="0" collapsed="false">
      <c r="A24" s="8"/>
      <c r="B24" s="8"/>
      <c r="C24" s="8"/>
      <c r="D24" s="8"/>
      <c r="E24" s="8"/>
      <c r="F24" s="8" t="s">
        <v>63</v>
      </c>
      <c r="G24" s="8"/>
      <c r="H24" s="9" t="n">
        <f aca="false">ROUND(SUM(H20:H23),5)</f>
        <v>2948.61</v>
      </c>
      <c r="I24" s="9" t="n">
        <f aca="false">ROUND(SUM(I20:I23),5)</f>
        <v>42079</v>
      </c>
      <c r="J24" s="9" t="n">
        <f aca="false">ROUND((H24-I24),5)</f>
        <v>-39130.39</v>
      </c>
      <c r="K24" s="28" t="n">
        <f aca="false">ROUND(IF(I24=0, IF(H24=0, 0, 1), H24/I24),5)</f>
        <v>0.07007</v>
      </c>
      <c r="L24" s="9" t="n">
        <f aca="false">ROUND(SUM(L20:L23),5)</f>
        <v>4150.86</v>
      </c>
      <c r="M24" s="9" t="n">
        <f aca="false">ROUND(SUM(M20:M23),5)</f>
        <v>0</v>
      </c>
      <c r="N24" s="9" t="n">
        <f aca="false">ROUND((L24-M24),5)</f>
        <v>4150.86</v>
      </c>
      <c r="O24" s="28" t="n">
        <f aca="false">ROUND(IF(M24=0, IF(L24=0, 0, 1), L24/M24),5)</f>
        <v>1</v>
      </c>
      <c r="P24" s="9" t="n">
        <f aca="false">ROUND(SUM(P20:P23),5)</f>
        <v>5288.64</v>
      </c>
      <c r="Q24" s="9" t="n">
        <f aca="false">ROUND(SUM(Q20:Q23),5)</f>
        <v>0</v>
      </c>
      <c r="R24" s="9" t="n">
        <f aca="false">ROUND((P24-Q24),5)</f>
        <v>5288.64</v>
      </c>
      <c r="S24" s="28" t="n">
        <f aca="false">ROUND(IF(Q24=0, IF(P24=0, 0, 1), P24/Q24),5)</f>
        <v>1</v>
      </c>
      <c r="T24" s="9" t="n">
        <f aca="false">ROUND(SUM(T20:T23),5)</f>
        <v>4555.38</v>
      </c>
      <c r="U24" s="9" t="n">
        <f aca="false">ROUND(SUM(U20:U23),5)</f>
        <v>0</v>
      </c>
      <c r="V24" s="9" t="n">
        <f aca="false">ROUND((T24-U24),5)</f>
        <v>4555.38</v>
      </c>
      <c r="W24" s="28" t="n">
        <f aca="false">ROUND(IF(U24=0, IF(T24=0, 0, 1), T24/U24),5)</f>
        <v>1</v>
      </c>
      <c r="X24" s="9" t="n">
        <f aca="false">ROUND(SUM(X20:X23),5)</f>
        <v>4131.48</v>
      </c>
      <c r="Y24" s="9" t="n">
        <f aca="false">ROUND(SUM(Y20:Y23),5)</f>
        <v>0</v>
      </c>
      <c r="Z24" s="9" t="n">
        <f aca="false">ROUND((X24-Y24),5)</f>
        <v>4131.48</v>
      </c>
      <c r="AA24" s="28" t="n">
        <f aca="false">ROUND(IF(Y24=0, IF(X24=0, 0, 1), X24/Y24),5)</f>
        <v>1</v>
      </c>
      <c r="AB24" s="9" t="n">
        <f aca="false">ROUND(SUM(AB20:AB23),5)</f>
        <v>4712.22</v>
      </c>
      <c r="AC24" s="9" t="n">
        <f aca="false">ROUND(SUM(AC20:AC23),5)</f>
        <v>0</v>
      </c>
      <c r="AD24" s="9" t="n">
        <f aca="false">ROUND((AB24-AC24),5)</f>
        <v>4712.22</v>
      </c>
      <c r="AE24" s="28" t="n">
        <f aca="false">ROUND(IF(AC24=0, IF(AB24=0, 0, 1), AB24/AC24),5)</f>
        <v>1</v>
      </c>
      <c r="AF24" s="9" t="n">
        <f aca="false">ROUND(SUM(AF20:AF23),5)</f>
        <v>3739.96</v>
      </c>
      <c r="AG24" s="9" t="n">
        <f aca="false">ROUND(SUM(AG20:AG23),5)</f>
        <v>0</v>
      </c>
      <c r="AH24" s="9" t="n">
        <f aca="false">ROUND((AF24-AG24),5)</f>
        <v>3739.96</v>
      </c>
      <c r="AI24" s="28" t="n">
        <f aca="false">ROUND(IF(AG24=0, IF(AF24=0, 0, 1), AF24/AG24),5)</f>
        <v>1</v>
      </c>
      <c r="AJ24" s="9" t="n">
        <f aca="false">ROUND(SUM(AJ20:AJ23),5)</f>
        <v>3626.7</v>
      </c>
      <c r="AK24" s="9" t="n">
        <f aca="false">ROUND(SUM(AK20:AK23),5)</f>
        <v>0</v>
      </c>
      <c r="AL24" s="9" t="n">
        <f aca="false">ROUND((AJ24-AK24),5)</f>
        <v>3626.7</v>
      </c>
      <c r="AM24" s="28" t="n">
        <f aca="false">ROUND(IF(AK24=0, IF(AJ24=0, 0, 1), AJ24/AK24),5)</f>
        <v>1</v>
      </c>
      <c r="AN24" s="9" t="n">
        <f aca="false">ROUND(SUM(AN20:AN23),5)</f>
        <v>2515.15</v>
      </c>
      <c r="AO24" s="9" t="n">
        <f aca="false">ROUND(SUM(AO20:AO23),5)</f>
        <v>0</v>
      </c>
      <c r="AP24" s="9" t="n">
        <f aca="false">ROUND((AN24-AO24),5)</f>
        <v>2515.15</v>
      </c>
      <c r="AQ24" s="28" t="n">
        <f aca="false">ROUND(IF(AO24=0, IF(AN24=0, 0, 1), AN24/AO24),5)</f>
        <v>1</v>
      </c>
      <c r="AR24" s="9" t="n">
        <f aca="false">ROUND(SUM(AR20:AR23),5)</f>
        <v>2575.01</v>
      </c>
      <c r="AS24" s="9" t="n">
        <f aca="false">ROUND(SUM(AS20:AS23),5)</f>
        <v>0</v>
      </c>
      <c r="AT24" s="9" t="n">
        <f aca="false">ROUND((AR24-AS24),5)</f>
        <v>2575.01</v>
      </c>
      <c r="AU24" s="28" t="n">
        <f aca="false">ROUND(IF(AS24=0, IF(AR24=0, 0, 1), AR24/AS24),5)</f>
        <v>1</v>
      </c>
      <c r="AV24" s="9" t="n">
        <f aca="false">ROUND(SUM(AV20:AV23),5)</f>
        <v>3187.38</v>
      </c>
      <c r="AW24" s="9" t="n">
        <f aca="false">ROUND(SUM(AW20:AW23),5)</f>
        <v>0</v>
      </c>
      <c r="AX24" s="9" t="n">
        <f aca="false">ROUND((AV24-AW24),5)</f>
        <v>3187.38</v>
      </c>
      <c r="AY24" s="28" t="n">
        <f aca="false">ROUND(IF(AW24=0, IF(AV24=0, 0, 1), AV24/AW24),5)</f>
        <v>1</v>
      </c>
      <c r="AZ24" s="9" t="n">
        <f aca="false">ROUND(SUM(AZ20:AZ23),5)</f>
        <v>2874.79</v>
      </c>
      <c r="BA24" s="9" t="n">
        <f aca="false">ROUND(SUM(BA20:BA23),5)</f>
        <v>0</v>
      </c>
      <c r="BB24" s="9" t="n">
        <f aca="false">ROUND((AZ24-BA24),5)</f>
        <v>2874.79</v>
      </c>
      <c r="BC24" s="28" t="n">
        <f aca="false">ROUND(IF(BA24=0, IF(AZ24=0, 0, 1), AZ24/BA24),5)</f>
        <v>1</v>
      </c>
      <c r="BD24" s="9" t="n">
        <f aca="false">ROUND(H24+L24+P24+T24+X24+AB24+AF24+AJ24+AN24+AR24+AV24+AZ24,5)</f>
        <v>44306.18</v>
      </c>
      <c r="BE24" s="9" t="n">
        <f aca="false">ROUND(I24+M24+Q24+U24+Y24+AC24+AG24+AK24+AO24+AS24+AW24+BA24,5)</f>
        <v>42079</v>
      </c>
      <c r="BF24" s="9" t="n">
        <f aca="false">ROUND((BD24-BE24),5)</f>
        <v>2227.18</v>
      </c>
      <c r="BG24" s="28" t="n">
        <f aca="false">ROUND(IF(BE24=0, IF(BD24=0, 0, 1), BD24/BE24),5)</f>
        <v>1.05293</v>
      </c>
    </row>
    <row r="25" customFormat="false" ht="15" hidden="false" customHeight="false" outlineLevel="0" collapsed="false">
      <c r="A25" s="8"/>
      <c r="B25" s="8"/>
      <c r="C25" s="8"/>
      <c r="D25" s="8"/>
      <c r="E25" s="8"/>
      <c r="F25" s="8" t="s">
        <v>65</v>
      </c>
      <c r="G25" s="8"/>
      <c r="H25" s="9"/>
      <c r="I25" s="9"/>
      <c r="J25" s="9"/>
      <c r="K25" s="28"/>
      <c r="L25" s="9"/>
      <c r="M25" s="9"/>
      <c r="N25" s="9"/>
      <c r="O25" s="28"/>
      <c r="P25" s="9"/>
      <c r="Q25" s="9"/>
      <c r="R25" s="9"/>
      <c r="S25" s="28"/>
      <c r="T25" s="9"/>
      <c r="U25" s="9"/>
      <c r="V25" s="9"/>
      <c r="W25" s="28"/>
      <c r="X25" s="9"/>
      <c r="Y25" s="9"/>
      <c r="Z25" s="9"/>
      <c r="AA25" s="28"/>
      <c r="AB25" s="9"/>
      <c r="AC25" s="9"/>
      <c r="AD25" s="9"/>
      <c r="AE25" s="28"/>
      <c r="AF25" s="9"/>
      <c r="AG25" s="9"/>
      <c r="AH25" s="9"/>
      <c r="AI25" s="28"/>
      <c r="AJ25" s="9"/>
      <c r="AK25" s="9"/>
      <c r="AL25" s="9"/>
      <c r="AM25" s="28"/>
      <c r="AN25" s="9"/>
      <c r="AO25" s="9"/>
      <c r="AP25" s="9"/>
      <c r="AQ25" s="28"/>
      <c r="AR25" s="9"/>
      <c r="AS25" s="9"/>
      <c r="AT25" s="9"/>
      <c r="AU25" s="28"/>
      <c r="AV25" s="9"/>
      <c r="AW25" s="9"/>
      <c r="AX25" s="9"/>
      <c r="AY25" s="28"/>
      <c r="AZ25" s="9"/>
      <c r="BA25" s="9"/>
      <c r="BB25" s="9"/>
      <c r="BC25" s="28"/>
      <c r="BD25" s="9"/>
      <c r="BE25" s="9"/>
      <c r="BF25" s="9"/>
      <c r="BG25" s="28"/>
    </row>
    <row r="26" customFormat="false" ht="15" hidden="false" customHeight="false" outlineLevel="0" collapsed="false">
      <c r="A26" s="8"/>
      <c r="B26" s="8"/>
      <c r="C26" s="8"/>
      <c r="D26" s="8"/>
      <c r="E26" s="8"/>
      <c r="F26" s="8"/>
      <c r="G26" s="8" t="s">
        <v>66</v>
      </c>
      <c r="H26" s="9" t="n">
        <v>225</v>
      </c>
      <c r="I26" s="9" t="n">
        <v>2700</v>
      </c>
      <c r="J26" s="9" t="n">
        <f aca="false">ROUND((H26-I26),5)</f>
        <v>-2475</v>
      </c>
      <c r="K26" s="28" t="n">
        <f aca="false">ROUND(IF(I26=0, IF(H26=0, 0, 1), H26/I26),5)</f>
        <v>0.08333</v>
      </c>
      <c r="L26" s="9" t="n">
        <v>225</v>
      </c>
      <c r="M26" s="9" t="n">
        <v>0</v>
      </c>
      <c r="N26" s="9" t="n">
        <f aca="false">ROUND((L26-M26),5)</f>
        <v>225</v>
      </c>
      <c r="O26" s="28" t="n">
        <f aca="false">ROUND(IF(M26=0, IF(L26=0, 0, 1), L26/M26),5)</f>
        <v>1</v>
      </c>
      <c r="P26" s="9" t="n">
        <v>225</v>
      </c>
      <c r="Q26" s="9" t="n">
        <v>0</v>
      </c>
      <c r="R26" s="9" t="n">
        <f aca="false">ROUND((P26-Q26),5)</f>
        <v>225</v>
      </c>
      <c r="S26" s="28" t="n">
        <f aca="false">ROUND(IF(Q26=0, IF(P26=0, 0, 1), P26/Q26),5)</f>
        <v>1</v>
      </c>
      <c r="T26" s="9" t="n">
        <v>225</v>
      </c>
      <c r="U26" s="9" t="n">
        <v>0</v>
      </c>
      <c r="V26" s="9" t="n">
        <f aca="false">ROUND((T26-U26),5)</f>
        <v>225</v>
      </c>
      <c r="W26" s="28" t="n">
        <f aca="false">ROUND(IF(U26=0, IF(T26=0, 0, 1), T26/U26),5)</f>
        <v>1</v>
      </c>
      <c r="X26" s="9" t="n">
        <v>225</v>
      </c>
      <c r="Y26" s="9" t="n">
        <v>0</v>
      </c>
      <c r="Z26" s="9" t="n">
        <f aca="false">ROUND((X26-Y26),5)</f>
        <v>225</v>
      </c>
      <c r="AA26" s="28" t="n">
        <f aca="false">ROUND(IF(Y26=0, IF(X26=0, 0, 1), X26/Y26),5)</f>
        <v>1</v>
      </c>
      <c r="AB26" s="9" t="n">
        <v>225</v>
      </c>
      <c r="AC26" s="9" t="n">
        <v>0</v>
      </c>
      <c r="AD26" s="9" t="n">
        <f aca="false">ROUND((AB26-AC26),5)</f>
        <v>225</v>
      </c>
      <c r="AE26" s="28" t="n">
        <f aca="false">ROUND(IF(AC26=0, IF(AB26=0, 0, 1), AB26/AC26),5)</f>
        <v>1</v>
      </c>
      <c r="AF26" s="9" t="n">
        <v>225</v>
      </c>
      <c r="AG26" s="9" t="n">
        <v>0</v>
      </c>
      <c r="AH26" s="9" t="n">
        <f aca="false">ROUND((AF26-AG26),5)</f>
        <v>225</v>
      </c>
      <c r="AI26" s="28" t="n">
        <f aca="false">ROUND(IF(AG26=0, IF(AF26=0, 0, 1), AF26/AG26),5)</f>
        <v>1</v>
      </c>
      <c r="AJ26" s="9" t="n">
        <v>225</v>
      </c>
      <c r="AK26" s="9" t="n">
        <v>0</v>
      </c>
      <c r="AL26" s="9" t="n">
        <f aca="false">ROUND((AJ26-AK26),5)</f>
        <v>225</v>
      </c>
      <c r="AM26" s="28" t="n">
        <f aca="false">ROUND(IF(AK26=0, IF(AJ26=0, 0, 1), AJ26/AK26),5)</f>
        <v>1</v>
      </c>
      <c r="AN26" s="9" t="n">
        <v>225</v>
      </c>
      <c r="AO26" s="9" t="n">
        <v>0</v>
      </c>
      <c r="AP26" s="9" t="n">
        <f aca="false">ROUND((AN26-AO26),5)</f>
        <v>225</v>
      </c>
      <c r="AQ26" s="28" t="n">
        <f aca="false">ROUND(IF(AO26=0, IF(AN26=0, 0, 1), AN26/AO26),5)</f>
        <v>1</v>
      </c>
      <c r="AR26" s="9" t="n">
        <v>225</v>
      </c>
      <c r="AS26" s="9" t="n">
        <v>0</v>
      </c>
      <c r="AT26" s="9" t="n">
        <f aca="false">ROUND((AR26-AS26),5)</f>
        <v>225</v>
      </c>
      <c r="AU26" s="28" t="n">
        <f aca="false">ROUND(IF(AS26=0, IF(AR26=0, 0, 1), AR26/AS26),5)</f>
        <v>1</v>
      </c>
      <c r="AV26" s="9" t="n">
        <v>225</v>
      </c>
      <c r="AW26" s="9" t="n">
        <v>0</v>
      </c>
      <c r="AX26" s="9" t="n">
        <f aca="false">ROUND((AV26-AW26),5)</f>
        <v>225</v>
      </c>
      <c r="AY26" s="28" t="n">
        <f aca="false">ROUND(IF(AW26=0, IF(AV26=0, 0, 1), AV26/AW26),5)</f>
        <v>1</v>
      </c>
      <c r="AZ26" s="9" t="n">
        <v>225</v>
      </c>
      <c r="BA26" s="9" t="n">
        <v>0</v>
      </c>
      <c r="BB26" s="9" t="n">
        <f aca="false">ROUND((AZ26-BA26),5)</f>
        <v>225</v>
      </c>
      <c r="BC26" s="28" t="n">
        <f aca="false">ROUND(IF(BA26=0, IF(AZ26=0, 0, 1), AZ26/BA26),5)</f>
        <v>1</v>
      </c>
      <c r="BD26" s="9" t="n">
        <f aca="false">ROUND(H26+L26+P26+T26+X26+AB26+AF26+AJ26+AN26+AR26+AV26+AZ26,5)</f>
        <v>2700</v>
      </c>
      <c r="BE26" s="9" t="n">
        <f aca="false">ROUND(I26+M26+Q26+U26+Y26+AC26+AG26+AK26+AO26+AS26+AW26+BA26,5)</f>
        <v>2700</v>
      </c>
      <c r="BF26" s="9" t="n">
        <f aca="false">ROUND((BD26-BE26),5)</f>
        <v>0</v>
      </c>
      <c r="BG26" s="28" t="n">
        <f aca="false">ROUND(IF(BE26=0, IF(BD26=0, 0, 1), BD26/BE26),5)</f>
        <v>1</v>
      </c>
    </row>
    <row r="27" customFormat="false" ht="15" hidden="false" customHeight="false" outlineLevel="0" collapsed="false">
      <c r="A27" s="8"/>
      <c r="B27" s="8"/>
      <c r="C27" s="8"/>
      <c r="D27" s="8"/>
      <c r="E27" s="8"/>
      <c r="F27" s="8"/>
      <c r="G27" s="8" t="s">
        <v>172</v>
      </c>
      <c r="H27" s="9" t="n">
        <v>0</v>
      </c>
      <c r="I27" s="9" t="n">
        <v>1000</v>
      </c>
      <c r="J27" s="9" t="n">
        <f aca="false">ROUND((H27-I27),5)</f>
        <v>-1000</v>
      </c>
      <c r="K27" s="28" t="n">
        <f aca="false">ROUND(IF(I27=0, IF(H27=0, 0, 1), H27/I27),5)</f>
        <v>0</v>
      </c>
      <c r="L27" s="9" t="n">
        <v>0</v>
      </c>
      <c r="M27" s="9" t="n">
        <v>0</v>
      </c>
      <c r="N27" s="9" t="n">
        <f aca="false">ROUND((L27-M27),5)</f>
        <v>0</v>
      </c>
      <c r="O27" s="28" t="n">
        <f aca="false">ROUND(IF(M27=0, IF(L27=0, 0, 1), L27/M27),5)</f>
        <v>0</v>
      </c>
      <c r="P27" s="9" t="n">
        <v>0</v>
      </c>
      <c r="Q27" s="9" t="n">
        <v>0</v>
      </c>
      <c r="R27" s="9" t="n">
        <f aca="false">ROUND((P27-Q27),5)</f>
        <v>0</v>
      </c>
      <c r="S27" s="28" t="n">
        <f aca="false">ROUND(IF(Q27=0, IF(P27=0, 0, 1), P27/Q27),5)</f>
        <v>0</v>
      </c>
      <c r="T27" s="9" t="n">
        <v>0</v>
      </c>
      <c r="U27" s="9" t="n">
        <v>0</v>
      </c>
      <c r="V27" s="9" t="n">
        <f aca="false">ROUND((T27-U27),5)</f>
        <v>0</v>
      </c>
      <c r="W27" s="28" t="n">
        <f aca="false">ROUND(IF(U27=0, IF(T27=0, 0, 1), T27/U27),5)</f>
        <v>0</v>
      </c>
      <c r="X27" s="9" t="n">
        <v>0</v>
      </c>
      <c r="Y27" s="9" t="n">
        <v>0</v>
      </c>
      <c r="Z27" s="9" t="n">
        <f aca="false">ROUND((X27-Y27),5)</f>
        <v>0</v>
      </c>
      <c r="AA27" s="28" t="n">
        <f aca="false">ROUND(IF(Y27=0, IF(X27=0, 0, 1), X27/Y27),5)</f>
        <v>0</v>
      </c>
      <c r="AB27" s="9" t="n">
        <v>0</v>
      </c>
      <c r="AC27" s="9" t="n">
        <v>0</v>
      </c>
      <c r="AD27" s="9" t="n">
        <f aca="false">ROUND((AB27-AC27),5)</f>
        <v>0</v>
      </c>
      <c r="AE27" s="28" t="n">
        <f aca="false">ROUND(IF(AC27=0, IF(AB27=0, 0, 1), AB27/AC27),5)</f>
        <v>0</v>
      </c>
      <c r="AF27" s="9" t="n">
        <v>0</v>
      </c>
      <c r="AG27" s="9" t="n">
        <v>0</v>
      </c>
      <c r="AH27" s="9" t="n">
        <f aca="false">ROUND((AF27-AG27),5)</f>
        <v>0</v>
      </c>
      <c r="AI27" s="28" t="n">
        <f aca="false">ROUND(IF(AG27=0, IF(AF27=0, 0, 1), AF27/AG27),5)</f>
        <v>0</v>
      </c>
      <c r="AJ27" s="9" t="n">
        <v>0</v>
      </c>
      <c r="AK27" s="9" t="n">
        <v>0</v>
      </c>
      <c r="AL27" s="9" t="n">
        <f aca="false">ROUND((AJ27-AK27),5)</f>
        <v>0</v>
      </c>
      <c r="AM27" s="28" t="n">
        <f aca="false">ROUND(IF(AK27=0, IF(AJ27=0, 0, 1), AJ27/AK27),5)</f>
        <v>0</v>
      </c>
      <c r="AN27" s="9" t="n">
        <v>0</v>
      </c>
      <c r="AO27" s="9" t="n">
        <v>0</v>
      </c>
      <c r="AP27" s="9" t="n">
        <f aca="false">ROUND((AN27-AO27),5)</f>
        <v>0</v>
      </c>
      <c r="AQ27" s="28" t="n">
        <f aca="false">ROUND(IF(AO27=0, IF(AN27=0, 0, 1), AN27/AO27),5)</f>
        <v>0</v>
      </c>
      <c r="AR27" s="9" t="n">
        <v>0</v>
      </c>
      <c r="AS27" s="9" t="n">
        <v>0</v>
      </c>
      <c r="AT27" s="9" t="n">
        <f aca="false">ROUND((AR27-AS27),5)</f>
        <v>0</v>
      </c>
      <c r="AU27" s="28" t="n">
        <f aca="false">ROUND(IF(AS27=0, IF(AR27=0, 0, 1), AR27/AS27),5)</f>
        <v>0</v>
      </c>
      <c r="AV27" s="9" t="n">
        <v>0</v>
      </c>
      <c r="AW27" s="9" t="n">
        <v>0</v>
      </c>
      <c r="AX27" s="9" t="n">
        <f aca="false">ROUND((AV27-AW27),5)</f>
        <v>0</v>
      </c>
      <c r="AY27" s="28" t="n">
        <f aca="false">ROUND(IF(AW27=0, IF(AV27=0, 0, 1), AV27/AW27),5)</f>
        <v>0</v>
      </c>
      <c r="AZ27" s="9" t="n">
        <v>0</v>
      </c>
      <c r="BA27" s="9" t="n">
        <v>0</v>
      </c>
      <c r="BB27" s="9" t="n">
        <f aca="false">ROUND((AZ27-BA27),5)</f>
        <v>0</v>
      </c>
      <c r="BC27" s="28" t="n">
        <f aca="false">ROUND(IF(BA27=0, IF(AZ27=0, 0, 1), AZ27/BA27),5)</f>
        <v>0</v>
      </c>
      <c r="BD27" s="9" t="n">
        <f aca="false">ROUND(H27+L27+P27+T27+X27+AB27+AF27+AJ27+AN27+AR27+AV27+AZ27,5)</f>
        <v>0</v>
      </c>
      <c r="BE27" s="9" t="n">
        <f aca="false">ROUND(I27+M27+Q27+U27+Y27+AC27+AG27+AK27+AO27+AS27+AW27+BA27,5)</f>
        <v>1000</v>
      </c>
      <c r="BF27" s="9" t="n">
        <f aca="false">ROUND((BD27-BE27),5)</f>
        <v>-1000</v>
      </c>
      <c r="BG27" s="28" t="n">
        <f aca="false">ROUND(IF(BE27=0, IF(BD27=0, 0, 1), BD27/BE27),5)</f>
        <v>0</v>
      </c>
    </row>
    <row r="28" customFormat="false" ht="15" hidden="false" customHeight="false" outlineLevel="0" collapsed="false">
      <c r="A28" s="8"/>
      <c r="B28" s="8"/>
      <c r="C28" s="8"/>
      <c r="D28" s="8"/>
      <c r="E28" s="8"/>
      <c r="F28" s="8"/>
      <c r="G28" s="8" t="s">
        <v>67</v>
      </c>
      <c r="H28" s="9" t="n">
        <v>15.97</v>
      </c>
      <c r="I28" s="9" t="n">
        <v>192</v>
      </c>
      <c r="J28" s="9" t="n">
        <f aca="false">ROUND((H28-I28),5)</f>
        <v>-176.03</v>
      </c>
      <c r="K28" s="28" t="n">
        <f aca="false">ROUND(IF(I28=0, IF(H28=0, 0, 1), H28/I28),5)</f>
        <v>0.08318</v>
      </c>
      <c r="L28" s="9" t="n">
        <v>15.97</v>
      </c>
      <c r="M28" s="9" t="n">
        <v>0</v>
      </c>
      <c r="N28" s="9" t="n">
        <f aca="false">ROUND((L28-M28),5)</f>
        <v>15.97</v>
      </c>
      <c r="O28" s="28" t="n">
        <f aca="false">ROUND(IF(M28=0, IF(L28=0, 0, 1), L28/M28),5)</f>
        <v>1</v>
      </c>
      <c r="P28" s="9" t="n">
        <v>15.97</v>
      </c>
      <c r="Q28" s="9" t="n">
        <v>0</v>
      </c>
      <c r="R28" s="9" t="n">
        <f aca="false">ROUND((P28-Q28),5)</f>
        <v>15.97</v>
      </c>
      <c r="S28" s="28" t="n">
        <f aca="false">ROUND(IF(Q28=0, IF(P28=0, 0, 1), P28/Q28),5)</f>
        <v>1</v>
      </c>
      <c r="T28" s="9" t="n">
        <v>15.97</v>
      </c>
      <c r="U28" s="9" t="n">
        <v>0</v>
      </c>
      <c r="V28" s="9" t="n">
        <f aca="false">ROUND((T28-U28),5)</f>
        <v>15.97</v>
      </c>
      <c r="W28" s="28" t="n">
        <f aca="false">ROUND(IF(U28=0, IF(T28=0, 0, 1), T28/U28),5)</f>
        <v>1</v>
      </c>
      <c r="X28" s="9" t="n">
        <v>15.97</v>
      </c>
      <c r="Y28" s="9" t="n">
        <v>0</v>
      </c>
      <c r="Z28" s="9" t="n">
        <f aca="false">ROUND((X28-Y28),5)</f>
        <v>15.97</v>
      </c>
      <c r="AA28" s="28" t="n">
        <f aca="false">ROUND(IF(Y28=0, IF(X28=0, 0, 1), X28/Y28),5)</f>
        <v>1</v>
      </c>
      <c r="AB28" s="9" t="n">
        <v>15.97</v>
      </c>
      <c r="AC28" s="9" t="n">
        <v>0</v>
      </c>
      <c r="AD28" s="9" t="n">
        <f aca="false">ROUND((AB28-AC28),5)</f>
        <v>15.97</v>
      </c>
      <c r="AE28" s="28" t="n">
        <f aca="false">ROUND(IF(AC28=0, IF(AB28=0, 0, 1), AB28/AC28),5)</f>
        <v>1</v>
      </c>
      <c r="AF28" s="9" t="n">
        <v>15.97</v>
      </c>
      <c r="AG28" s="9" t="n">
        <v>0</v>
      </c>
      <c r="AH28" s="9" t="n">
        <f aca="false">ROUND((AF28-AG28),5)</f>
        <v>15.97</v>
      </c>
      <c r="AI28" s="28" t="n">
        <f aca="false">ROUND(IF(AG28=0, IF(AF28=0, 0, 1), AF28/AG28),5)</f>
        <v>1</v>
      </c>
      <c r="AJ28" s="9" t="n">
        <v>15.97</v>
      </c>
      <c r="AK28" s="9" t="n">
        <v>0</v>
      </c>
      <c r="AL28" s="9" t="n">
        <f aca="false">ROUND((AJ28-AK28),5)</f>
        <v>15.97</v>
      </c>
      <c r="AM28" s="28" t="n">
        <f aca="false">ROUND(IF(AK28=0, IF(AJ28=0, 0, 1), AJ28/AK28),5)</f>
        <v>1</v>
      </c>
      <c r="AN28" s="9" t="n">
        <v>15.97</v>
      </c>
      <c r="AO28" s="9" t="n">
        <v>0</v>
      </c>
      <c r="AP28" s="9" t="n">
        <f aca="false">ROUND((AN28-AO28),5)</f>
        <v>15.97</v>
      </c>
      <c r="AQ28" s="28" t="n">
        <f aca="false">ROUND(IF(AO28=0, IF(AN28=0, 0, 1), AN28/AO28),5)</f>
        <v>1</v>
      </c>
      <c r="AR28" s="9" t="n">
        <v>15.97</v>
      </c>
      <c r="AS28" s="9" t="n">
        <v>0</v>
      </c>
      <c r="AT28" s="9" t="n">
        <f aca="false">ROUND((AR28-AS28),5)</f>
        <v>15.97</v>
      </c>
      <c r="AU28" s="28" t="n">
        <f aca="false">ROUND(IF(AS28=0, IF(AR28=0, 0, 1), AR28/AS28),5)</f>
        <v>1</v>
      </c>
      <c r="AV28" s="9" t="n">
        <v>15.97</v>
      </c>
      <c r="AW28" s="9" t="n">
        <v>0</v>
      </c>
      <c r="AX28" s="9" t="n">
        <f aca="false">ROUND((AV28-AW28),5)</f>
        <v>15.97</v>
      </c>
      <c r="AY28" s="28" t="n">
        <f aca="false">ROUND(IF(AW28=0, IF(AV28=0, 0, 1), AV28/AW28),5)</f>
        <v>1</v>
      </c>
      <c r="AZ28" s="9" t="n">
        <v>15.97</v>
      </c>
      <c r="BA28" s="9" t="n">
        <v>0</v>
      </c>
      <c r="BB28" s="9" t="n">
        <f aca="false">ROUND((AZ28-BA28),5)</f>
        <v>15.97</v>
      </c>
      <c r="BC28" s="28" t="n">
        <f aca="false">ROUND(IF(BA28=0, IF(AZ28=0, 0, 1), AZ28/BA28),5)</f>
        <v>1</v>
      </c>
      <c r="BD28" s="9" t="n">
        <f aca="false">ROUND(H28+L28+P28+T28+X28+AB28+AF28+AJ28+AN28+AR28+AV28+AZ28,5)</f>
        <v>191.64</v>
      </c>
      <c r="BE28" s="9" t="n">
        <f aca="false">ROUND(I28+M28+Q28+U28+Y28+AC28+AG28+AK28+AO28+AS28+AW28+BA28,5)</f>
        <v>192</v>
      </c>
      <c r="BF28" s="9" t="n">
        <f aca="false">ROUND((BD28-BE28),5)</f>
        <v>-0.36</v>
      </c>
      <c r="BG28" s="28" t="n">
        <f aca="false">ROUND(IF(BE28=0, IF(BD28=0, 0, 1), BD28/BE28),5)</f>
        <v>0.99813</v>
      </c>
    </row>
    <row r="29" customFormat="false" ht="15.75" hidden="false" customHeight="false" outlineLevel="0" collapsed="false">
      <c r="A29" s="8"/>
      <c r="B29" s="8"/>
      <c r="C29" s="8"/>
      <c r="D29" s="8"/>
      <c r="E29" s="8"/>
      <c r="F29" s="8"/>
      <c r="G29" s="8" t="s">
        <v>68</v>
      </c>
      <c r="H29" s="11" t="n">
        <v>0</v>
      </c>
      <c r="I29" s="11"/>
      <c r="J29" s="11"/>
      <c r="K29" s="29"/>
      <c r="L29" s="11" t="n">
        <v>0</v>
      </c>
      <c r="M29" s="11"/>
      <c r="N29" s="11"/>
      <c r="O29" s="29"/>
      <c r="P29" s="11" t="n">
        <v>0</v>
      </c>
      <c r="Q29" s="11"/>
      <c r="R29" s="11"/>
      <c r="S29" s="29"/>
      <c r="T29" s="11" t="n">
        <v>0</v>
      </c>
      <c r="U29" s="11"/>
      <c r="V29" s="11"/>
      <c r="W29" s="29"/>
      <c r="X29" s="11" t="n">
        <v>0</v>
      </c>
      <c r="Y29" s="11"/>
      <c r="Z29" s="11"/>
      <c r="AA29" s="29"/>
      <c r="AB29" s="11" t="n">
        <v>0</v>
      </c>
      <c r="AC29" s="11"/>
      <c r="AD29" s="11"/>
      <c r="AE29" s="29"/>
      <c r="AF29" s="11" t="n">
        <v>0</v>
      </c>
      <c r="AG29" s="11"/>
      <c r="AH29" s="11"/>
      <c r="AI29" s="29"/>
      <c r="AJ29" s="11" t="n">
        <v>0</v>
      </c>
      <c r="AK29" s="11"/>
      <c r="AL29" s="11"/>
      <c r="AM29" s="29"/>
      <c r="AN29" s="11" t="n">
        <v>0</v>
      </c>
      <c r="AO29" s="11"/>
      <c r="AP29" s="11"/>
      <c r="AQ29" s="29"/>
      <c r="AR29" s="11" t="n">
        <v>4500</v>
      </c>
      <c r="AS29" s="11"/>
      <c r="AT29" s="11"/>
      <c r="AU29" s="29"/>
      <c r="AV29" s="11" t="n">
        <v>0</v>
      </c>
      <c r="AW29" s="11"/>
      <c r="AX29" s="11"/>
      <c r="AY29" s="29"/>
      <c r="AZ29" s="11" t="n">
        <v>0</v>
      </c>
      <c r="BA29" s="11"/>
      <c r="BB29" s="11"/>
      <c r="BC29" s="29"/>
      <c r="BD29" s="11" t="n">
        <f aca="false">ROUND(H29+L29+P29+T29+X29+AB29+AF29+AJ29+AN29+AR29+AV29+AZ29,5)</f>
        <v>4500</v>
      </c>
      <c r="BE29" s="11"/>
      <c r="BF29" s="11"/>
      <c r="BG29" s="29"/>
    </row>
    <row r="30" customFormat="false" ht="15" hidden="false" customHeight="false" outlineLevel="0" collapsed="false">
      <c r="A30" s="8"/>
      <c r="B30" s="8"/>
      <c r="C30" s="8"/>
      <c r="D30" s="8"/>
      <c r="E30" s="8"/>
      <c r="F30" s="8" t="s">
        <v>69</v>
      </c>
      <c r="G30" s="8"/>
      <c r="H30" s="9" t="n">
        <f aca="false">ROUND(SUM(H25:H29),5)</f>
        <v>240.97</v>
      </c>
      <c r="I30" s="9" t="n">
        <f aca="false">ROUND(SUM(I25:I29),5)</f>
        <v>3892</v>
      </c>
      <c r="J30" s="9" t="n">
        <f aca="false">ROUND((H30-I30),5)</f>
        <v>-3651.03</v>
      </c>
      <c r="K30" s="28" t="n">
        <f aca="false">ROUND(IF(I30=0, IF(H30=0, 0, 1), H30/I30),5)</f>
        <v>0.06191</v>
      </c>
      <c r="L30" s="9" t="n">
        <f aca="false">ROUND(SUM(L25:L29),5)</f>
        <v>240.97</v>
      </c>
      <c r="M30" s="9" t="n">
        <f aca="false">ROUND(SUM(M25:M29),5)</f>
        <v>0</v>
      </c>
      <c r="N30" s="9" t="n">
        <f aca="false">ROUND((L30-M30),5)</f>
        <v>240.97</v>
      </c>
      <c r="O30" s="28" t="n">
        <f aca="false">ROUND(IF(M30=0, IF(L30=0, 0, 1), L30/M30),5)</f>
        <v>1</v>
      </c>
      <c r="P30" s="9" t="n">
        <f aca="false">ROUND(SUM(P25:P29),5)</f>
        <v>240.97</v>
      </c>
      <c r="Q30" s="9" t="n">
        <f aca="false">ROUND(SUM(Q25:Q29),5)</f>
        <v>0</v>
      </c>
      <c r="R30" s="9" t="n">
        <f aca="false">ROUND((P30-Q30),5)</f>
        <v>240.97</v>
      </c>
      <c r="S30" s="28" t="n">
        <f aca="false">ROUND(IF(Q30=0, IF(P30=0, 0, 1), P30/Q30),5)</f>
        <v>1</v>
      </c>
      <c r="T30" s="9" t="n">
        <f aca="false">ROUND(SUM(T25:T29),5)</f>
        <v>240.97</v>
      </c>
      <c r="U30" s="9" t="n">
        <f aca="false">ROUND(SUM(U25:U29),5)</f>
        <v>0</v>
      </c>
      <c r="V30" s="9" t="n">
        <f aca="false">ROUND((T30-U30),5)</f>
        <v>240.97</v>
      </c>
      <c r="W30" s="28" t="n">
        <f aca="false">ROUND(IF(U30=0, IF(T30=0, 0, 1), T30/U30),5)</f>
        <v>1</v>
      </c>
      <c r="X30" s="9" t="n">
        <f aca="false">ROUND(SUM(X25:X29),5)</f>
        <v>240.97</v>
      </c>
      <c r="Y30" s="9" t="n">
        <f aca="false">ROUND(SUM(Y25:Y29),5)</f>
        <v>0</v>
      </c>
      <c r="Z30" s="9" t="n">
        <f aca="false">ROUND((X30-Y30),5)</f>
        <v>240.97</v>
      </c>
      <c r="AA30" s="28" t="n">
        <f aca="false">ROUND(IF(Y30=0, IF(X30=0, 0, 1), X30/Y30),5)</f>
        <v>1</v>
      </c>
      <c r="AB30" s="9" t="n">
        <f aca="false">ROUND(SUM(AB25:AB29),5)</f>
        <v>240.97</v>
      </c>
      <c r="AC30" s="9" t="n">
        <f aca="false">ROUND(SUM(AC25:AC29),5)</f>
        <v>0</v>
      </c>
      <c r="AD30" s="9" t="n">
        <f aca="false">ROUND((AB30-AC30),5)</f>
        <v>240.97</v>
      </c>
      <c r="AE30" s="28" t="n">
        <f aca="false">ROUND(IF(AC30=0, IF(AB30=0, 0, 1), AB30/AC30),5)</f>
        <v>1</v>
      </c>
      <c r="AF30" s="9" t="n">
        <f aca="false">ROUND(SUM(AF25:AF29),5)</f>
        <v>240.97</v>
      </c>
      <c r="AG30" s="9" t="n">
        <f aca="false">ROUND(SUM(AG25:AG29),5)</f>
        <v>0</v>
      </c>
      <c r="AH30" s="9" t="n">
        <f aca="false">ROUND((AF30-AG30),5)</f>
        <v>240.97</v>
      </c>
      <c r="AI30" s="28" t="n">
        <f aca="false">ROUND(IF(AG30=0, IF(AF30=0, 0, 1), AF30/AG30),5)</f>
        <v>1</v>
      </c>
      <c r="AJ30" s="9" t="n">
        <f aca="false">ROUND(SUM(AJ25:AJ29),5)</f>
        <v>240.97</v>
      </c>
      <c r="AK30" s="9" t="n">
        <f aca="false">ROUND(SUM(AK25:AK29),5)</f>
        <v>0</v>
      </c>
      <c r="AL30" s="9" t="n">
        <f aca="false">ROUND((AJ30-AK30),5)</f>
        <v>240.97</v>
      </c>
      <c r="AM30" s="28" t="n">
        <f aca="false">ROUND(IF(AK30=0, IF(AJ30=0, 0, 1), AJ30/AK30),5)</f>
        <v>1</v>
      </c>
      <c r="AN30" s="9" t="n">
        <f aca="false">ROUND(SUM(AN25:AN29),5)</f>
        <v>240.97</v>
      </c>
      <c r="AO30" s="9" t="n">
        <f aca="false">ROUND(SUM(AO25:AO29),5)</f>
        <v>0</v>
      </c>
      <c r="AP30" s="9" t="n">
        <f aca="false">ROUND((AN30-AO30),5)</f>
        <v>240.97</v>
      </c>
      <c r="AQ30" s="28" t="n">
        <f aca="false">ROUND(IF(AO30=0, IF(AN30=0, 0, 1), AN30/AO30),5)</f>
        <v>1</v>
      </c>
      <c r="AR30" s="9" t="n">
        <f aca="false">ROUND(SUM(AR25:AR29),5)</f>
        <v>4740.97</v>
      </c>
      <c r="AS30" s="9" t="n">
        <f aca="false">ROUND(SUM(AS25:AS29),5)</f>
        <v>0</v>
      </c>
      <c r="AT30" s="9" t="n">
        <f aca="false">ROUND((AR30-AS30),5)</f>
        <v>4740.97</v>
      </c>
      <c r="AU30" s="28" t="n">
        <f aca="false">ROUND(IF(AS30=0, IF(AR30=0, 0, 1), AR30/AS30),5)</f>
        <v>1</v>
      </c>
      <c r="AV30" s="9" t="n">
        <f aca="false">ROUND(SUM(AV25:AV29),5)</f>
        <v>240.97</v>
      </c>
      <c r="AW30" s="9" t="n">
        <f aca="false">ROUND(SUM(AW25:AW29),5)</f>
        <v>0</v>
      </c>
      <c r="AX30" s="9" t="n">
        <f aca="false">ROUND((AV30-AW30),5)</f>
        <v>240.97</v>
      </c>
      <c r="AY30" s="28" t="n">
        <f aca="false">ROUND(IF(AW30=0, IF(AV30=0, 0, 1), AV30/AW30),5)</f>
        <v>1</v>
      </c>
      <c r="AZ30" s="9" t="n">
        <f aca="false">ROUND(SUM(AZ25:AZ29),5)</f>
        <v>240.97</v>
      </c>
      <c r="BA30" s="9" t="n">
        <f aca="false">ROUND(SUM(BA25:BA29),5)</f>
        <v>0</v>
      </c>
      <c r="BB30" s="9" t="n">
        <f aca="false">ROUND((AZ30-BA30),5)</f>
        <v>240.97</v>
      </c>
      <c r="BC30" s="28" t="n">
        <f aca="false">ROUND(IF(BA30=0, IF(AZ30=0, 0, 1), AZ30/BA30),5)</f>
        <v>1</v>
      </c>
      <c r="BD30" s="9" t="n">
        <f aca="false">ROUND(H30+L30+P30+T30+X30+AB30+AF30+AJ30+AN30+AR30+AV30+AZ30,5)</f>
        <v>7391.64</v>
      </c>
      <c r="BE30" s="9" t="n">
        <f aca="false">ROUND(I30+M30+Q30+U30+Y30+AC30+AG30+AK30+AO30+AS30+AW30+BA30,5)</f>
        <v>3892</v>
      </c>
      <c r="BF30" s="9" t="n">
        <f aca="false">ROUND((BD30-BE30),5)</f>
        <v>3499.64</v>
      </c>
      <c r="BG30" s="28" t="n">
        <f aca="false">ROUND(IF(BE30=0, IF(BD30=0, 0, 1), BD30/BE30),5)</f>
        <v>1.89919</v>
      </c>
    </row>
    <row r="31" customFormat="false" ht="15" hidden="false" customHeight="false" outlineLevel="0" collapsed="false">
      <c r="A31" s="8"/>
      <c r="B31" s="8"/>
      <c r="C31" s="8"/>
      <c r="D31" s="8"/>
      <c r="E31" s="8"/>
      <c r="F31" s="8" t="s">
        <v>70</v>
      </c>
      <c r="G31" s="8"/>
      <c r="H31" s="9" t="n">
        <v>0</v>
      </c>
      <c r="I31" s="9"/>
      <c r="J31" s="9"/>
      <c r="K31" s="28"/>
      <c r="L31" s="9" t="n">
        <v>0</v>
      </c>
      <c r="M31" s="9"/>
      <c r="N31" s="9"/>
      <c r="O31" s="28"/>
      <c r="P31" s="9" t="n">
        <v>0</v>
      </c>
      <c r="Q31" s="9"/>
      <c r="R31" s="9"/>
      <c r="S31" s="28"/>
      <c r="T31" s="9" t="n">
        <v>0</v>
      </c>
      <c r="U31" s="9"/>
      <c r="V31" s="9"/>
      <c r="W31" s="28"/>
      <c r="X31" s="9" t="n">
        <v>0</v>
      </c>
      <c r="Y31" s="9"/>
      <c r="Z31" s="9"/>
      <c r="AA31" s="28"/>
      <c r="AB31" s="9" t="n">
        <v>0</v>
      </c>
      <c r="AC31" s="9"/>
      <c r="AD31" s="9"/>
      <c r="AE31" s="28"/>
      <c r="AF31" s="9" t="n">
        <v>0</v>
      </c>
      <c r="AG31" s="9"/>
      <c r="AH31" s="9"/>
      <c r="AI31" s="28"/>
      <c r="AJ31" s="9" t="n">
        <v>0</v>
      </c>
      <c r="AK31" s="9"/>
      <c r="AL31" s="9"/>
      <c r="AM31" s="28"/>
      <c r="AN31" s="9" t="n">
        <v>0</v>
      </c>
      <c r="AO31" s="9"/>
      <c r="AP31" s="9"/>
      <c r="AQ31" s="28"/>
      <c r="AR31" s="9" t="n">
        <v>1539.98</v>
      </c>
      <c r="AS31" s="9"/>
      <c r="AT31" s="9"/>
      <c r="AU31" s="28"/>
      <c r="AV31" s="9" t="n">
        <v>0</v>
      </c>
      <c r="AW31" s="9"/>
      <c r="AX31" s="9"/>
      <c r="AY31" s="28"/>
      <c r="AZ31" s="9" t="n">
        <v>0</v>
      </c>
      <c r="BA31" s="9"/>
      <c r="BB31" s="9"/>
      <c r="BC31" s="28"/>
      <c r="BD31" s="9" t="n">
        <f aca="false">ROUND(H31+L31+P31+T31+X31+AB31+AF31+AJ31+AN31+AR31+AV31+AZ31,5)</f>
        <v>1539.98</v>
      </c>
      <c r="BE31" s="9"/>
      <c r="BF31" s="9"/>
      <c r="BG31" s="28"/>
    </row>
    <row r="32" customFormat="false" ht="15" hidden="false" customHeight="false" outlineLevel="0" collapsed="false">
      <c r="A32" s="8"/>
      <c r="B32" s="8"/>
      <c r="C32" s="8"/>
      <c r="D32" s="8"/>
      <c r="E32" s="8"/>
      <c r="F32" s="8" t="s">
        <v>74</v>
      </c>
      <c r="G32" s="8"/>
      <c r="H32" s="9"/>
      <c r="I32" s="9"/>
      <c r="J32" s="9"/>
      <c r="K32" s="28"/>
      <c r="L32" s="9"/>
      <c r="M32" s="9"/>
      <c r="N32" s="9"/>
      <c r="O32" s="28"/>
      <c r="P32" s="9"/>
      <c r="Q32" s="9"/>
      <c r="R32" s="9"/>
      <c r="S32" s="28"/>
      <c r="T32" s="9"/>
      <c r="U32" s="9"/>
      <c r="V32" s="9"/>
      <c r="W32" s="28"/>
      <c r="X32" s="9"/>
      <c r="Y32" s="9"/>
      <c r="Z32" s="9"/>
      <c r="AA32" s="28"/>
      <c r="AB32" s="9"/>
      <c r="AC32" s="9"/>
      <c r="AD32" s="9"/>
      <c r="AE32" s="28"/>
      <c r="AF32" s="9"/>
      <c r="AG32" s="9"/>
      <c r="AH32" s="9"/>
      <c r="AI32" s="28"/>
      <c r="AJ32" s="9"/>
      <c r="AK32" s="9"/>
      <c r="AL32" s="9"/>
      <c r="AM32" s="28"/>
      <c r="AN32" s="9"/>
      <c r="AO32" s="9"/>
      <c r="AP32" s="9"/>
      <c r="AQ32" s="28"/>
      <c r="AR32" s="9"/>
      <c r="AS32" s="9"/>
      <c r="AT32" s="9"/>
      <c r="AU32" s="28"/>
      <c r="AV32" s="9"/>
      <c r="AW32" s="9"/>
      <c r="AX32" s="9"/>
      <c r="AY32" s="28"/>
      <c r="AZ32" s="9"/>
      <c r="BA32" s="9"/>
      <c r="BB32" s="9"/>
      <c r="BC32" s="28"/>
      <c r="BD32" s="9"/>
      <c r="BE32" s="9"/>
      <c r="BF32" s="9"/>
      <c r="BG32" s="28"/>
    </row>
    <row r="33" customFormat="false" ht="15" hidden="false" customHeight="false" outlineLevel="0" collapsed="false">
      <c r="A33" s="8"/>
      <c r="B33" s="8"/>
      <c r="C33" s="8"/>
      <c r="D33" s="8"/>
      <c r="E33" s="8"/>
      <c r="F33" s="8"/>
      <c r="G33" s="8" t="s">
        <v>75</v>
      </c>
      <c r="H33" s="9" t="n">
        <v>0</v>
      </c>
      <c r="I33" s="9" t="n">
        <v>1125</v>
      </c>
      <c r="J33" s="9" t="n">
        <f aca="false">ROUND((H33-I33),5)</f>
        <v>-1125</v>
      </c>
      <c r="K33" s="28" t="n">
        <f aca="false">ROUND(IF(I33=0, IF(H33=0, 0, 1), H33/I33),5)</f>
        <v>0</v>
      </c>
      <c r="L33" s="9" t="n">
        <v>0</v>
      </c>
      <c r="M33" s="9" t="n">
        <v>0</v>
      </c>
      <c r="N33" s="9" t="n">
        <f aca="false">ROUND((L33-M33),5)</f>
        <v>0</v>
      </c>
      <c r="O33" s="28" t="n">
        <f aca="false">ROUND(IF(M33=0, IF(L33=0, 0, 1), L33/M33),5)</f>
        <v>0</v>
      </c>
      <c r="P33" s="9" t="n">
        <v>0</v>
      </c>
      <c r="Q33" s="9" t="n">
        <v>0</v>
      </c>
      <c r="R33" s="9" t="n">
        <f aca="false">ROUND((P33-Q33),5)</f>
        <v>0</v>
      </c>
      <c r="S33" s="28" t="n">
        <f aca="false">ROUND(IF(Q33=0, IF(P33=0, 0, 1), P33/Q33),5)</f>
        <v>0</v>
      </c>
      <c r="T33" s="9" t="n">
        <v>0</v>
      </c>
      <c r="U33" s="9" t="n">
        <v>0</v>
      </c>
      <c r="V33" s="9" t="n">
        <f aca="false">ROUND((T33-U33),5)</f>
        <v>0</v>
      </c>
      <c r="W33" s="28" t="n">
        <f aca="false">ROUND(IF(U33=0, IF(T33=0, 0, 1), T33/U33),5)</f>
        <v>0</v>
      </c>
      <c r="X33" s="9" t="n">
        <v>0</v>
      </c>
      <c r="Y33" s="9" t="n">
        <v>0</v>
      </c>
      <c r="Z33" s="9" t="n">
        <f aca="false">ROUND((X33-Y33),5)</f>
        <v>0</v>
      </c>
      <c r="AA33" s="28" t="n">
        <f aca="false">ROUND(IF(Y33=0, IF(X33=0, 0, 1), X33/Y33),5)</f>
        <v>0</v>
      </c>
      <c r="AB33" s="9" t="n">
        <v>801.25</v>
      </c>
      <c r="AC33" s="9" t="n">
        <v>0</v>
      </c>
      <c r="AD33" s="9" t="n">
        <f aca="false">ROUND((AB33-AC33),5)</f>
        <v>801.25</v>
      </c>
      <c r="AE33" s="28" t="n">
        <f aca="false">ROUND(IF(AC33=0, IF(AB33=0, 0, 1), AB33/AC33),5)</f>
        <v>1</v>
      </c>
      <c r="AF33" s="9" t="n">
        <v>0</v>
      </c>
      <c r="AG33" s="9" t="n">
        <v>0</v>
      </c>
      <c r="AH33" s="9" t="n">
        <f aca="false">ROUND((AF33-AG33),5)</f>
        <v>0</v>
      </c>
      <c r="AI33" s="28" t="n">
        <f aca="false">ROUND(IF(AG33=0, IF(AF33=0, 0, 1), AF33/AG33),5)</f>
        <v>0</v>
      </c>
      <c r="AJ33" s="9" t="n">
        <v>150</v>
      </c>
      <c r="AK33" s="9" t="n">
        <v>0</v>
      </c>
      <c r="AL33" s="9" t="n">
        <f aca="false">ROUND((AJ33-AK33),5)</f>
        <v>150</v>
      </c>
      <c r="AM33" s="28" t="n">
        <f aca="false">ROUND(IF(AK33=0, IF(AJ33=0, 0, 1), AJ33/AK33),5)</f>
        <v>1</v>
      </c>
      <c r="AN33" s="9" t="n">
        <v>0</v>
      </c>
      <c r="AO33" s="9" t="n">
        <v>0</v>
      </c>
      <c r="AP33" s="9" t="n">
        <f aca="false">ROUND((AN33-AO33),5)</f>
        <v>0</v>
      </c>
      <c r="AQ33" s="28" t="n">
        <f aca="false">ROUND(IF(AO33=0, IF(AN33=0, 0, 1), AN33/AO33),5)</f>
        <v>0</v>
      </c>
      <c r="AR33" s="9" t="n">
        <v>0</v>
      </c>
      <c r="AS33" s="9" t="n">
        <v>0</v>
      </c>
      <c r="AT33" s="9" t="n">
        <f aca="false">ROUND((AR33-AS33),5)</f>
        <v>0</v>
      </c>
      <c r="AU33" s="28" t="n">
        <f aca="false">ROUND(IF(AS33=0, IF(AR33=0, 0, 1), AR33/AS33),5)</f>
        <v>0</v>
      </c>
      <c r="AV33" s="9" t="n">
        <v>0</v>
      </c>
      <c r="AW33" s="9" t="n">
        <v>0</v>
      </c>
      <c r="AX33" s="9" t="n">
        <f aca="false">ROUND((AV33-AW33),5)</f>
        <v>0</v>
      </c>
      <c r="AY33" s="28" t="n">
        <f aca="false">ROUND(IF(AW33=0, IF(AV33=0, 0, 1), AV33/AW33),5)</f>
        <v>0</v>
      </c>
      <c r="AZ33" s="9" t="n">
        <v>95</v>
      </c>
      <c r="BA33" s="9" t="n">
        <v>0</v>
      </c>
      <c r="BB33" s="9" t="n">
        <f aca="false">ROUND((AZ33-BA33),5)</f>
        <v>95</v>
      </c>
      <c r="BC33" s="28" t="n">
        <f aca="false">ROUND(IF(BA33=0, IF(AZ33=0, 0, 1), AZ33/BA33),5)</f>
        <v>1</v>
      </c>
      <c r="BD33" s="9" t="n">
        <f aca="false">ROUND(H33+L33+P33+T33+X33+AB33+AF33+AJ33+AN33+AR33+AV33+AZ33,5)</f>
        <v>1046.25</v>
      </c>
      <c r="BE33" s="9" t="n">
        <f aca="false">ROUND(I33+M33+Q33+U33+Y33+AC33+AG33+AK33+AO33+AS33+AW33+BA33,5)</f>
        <v>1125</v>
      </c>
      <c r="BF33" s="9" t="n">
        <f aca="false">ROUND((BD33-BE33),5)</f>
        <v>-78.75</v>
      </c>
      <c r="BG33" s="28" t="n">
        <f aca="false">ROUND(IF(BE33=0, IF(BD33=0, 0, 1), BD33/BE33),5)</f>
        <v>0.93</v>
      </c>
    </row>
    <row r="34" customFormat="false" ht="15" hidden="false" customHeight="false" outlineLevel="0" collapsed="false">
      <c r="A34" s="8"/>
      <c r="B34" s="8"/>
      <c r="C34" s="8"/>
      <c r="D34" s="8"/>
      <c r="E34" s="8"/>
      <c r="F34" s="8"/>
      <c r="G34" s="8" t="s">
        <v>76</v>
      </c>
      <c r="H34" s="9" t="n">
        <v>0</v>
      </c>
      <c r="I34" s="9"/>
      <c r="J34" s="9"/>
      <c r="K34" s="28"/>
      <c r="L34" s="9" t="n">
        <v>0</v>
      </c>
      <c r="M34" s="9"/>
      <c r="N34" s="9"/>
      <c r="O34" s="28"/>
      <c r="P34" s="9" t="n">
        <v>0</v>
      </c>
      <c r="Q34" s="9"/>
      <c r="R34" s="9"/>
      <c r="S34" s="28"/>
      <c r="T34" s="9" t="n">
        <v>0</v>
      </c>
      <c r="U34" s="9"/>
      <c r="V34" s="9"/>
      <c r="W34" s="28"/>
      <c r="X34" s="9" t="n">
        <v>23</v>
      </c>
      <c r="Y34" s="9"/>
      <c r="Z34" s="9"/>
      <c r="AA34" s="28"/>
      <c r="AB34" s="9" t="n">
        <v>8</v>
      </c>
      <c r="AC34" s="9"/>
      <c r="AD34" s="9"/>
      <c r="AE34" s="28"/>
      <c r="AF34" s="9" t="n">
        <v>8</v>
      </c>
      <c r="AG34" s="9"/>
      <c r="AH34" s="9"/>
      <c r="AI34" s="28"/>
      <c r="AJ34" s="9" t="n">
        <v>0</v>
      </c>
      <c r="AK34" s="9"/>
      <c r="AL34" s="9"/>
      <c r="AM34" s="28"/>
      <c r="AN34" s="9" t="n">
        <v>0</v>
      </c>
      <c r="AO34" s="9"/>
      <c r="AP34" s="9"/>
      <c r="AQ34" s="28"/>
      <c r="AR34" s="9" t="n">
        <v>0</v>
      </c>
      <c r="AS34" s="9"/>
      <c r="AT34" s="9"/>
      <c r="AU34" s="28"/>
      <c r="AV34" s="9" t="n">
        <v>0</v>
      </c>
      <c r="AW34" s="9"/>
      <c r="AX34" s="9"/>
      <c r="AY34" s="28"/>
      <c r="AZ34" s="9" t="n">
        <v>0</v>
      </c>
      <c r="BA34" s="9"/>
      <c r="BB34" s="9"/>
      <c r="BC34" s="28"/>
      <c r="BD34" s="9" t="n">
        <f aca="false">ROUND(H34+L34+P34+T34+X34+AB34+AF34+AJ34+AN34+AR34+AV34+AZ34,5)</f>
        <v>39</v>
      </c>
      <c r="BE34" s="9"/>
      <c r="BF34" s="9"/>
      <c r="BG34" s="28"/>
    </row>
    <row r="35" customFormat="false" ht="15" hidden="false" customHeight="false" outlineLevel="0" collapsed="false">
      <c r="A35" s="8"/>
      <c r="B35" s="8"/>
      <c r="C35" s="8"/>
      <c r="D35" s="8"/>
      <c r="E35" s="8"/>
      <c r="F35" s="8"/>
      <c r="G35" s="8" t="s">
        <v>77</v>
      </c>
      <c r="H35" s="9" t="n">
        <v>0</v>
      </c>
      <c r="I35" s="9" t="n">
        <v>215</v>
      </c>
      <c r="J35" s="9" t="n">
        <f aca="false">ROUND((H35-I35),5)</f>
        <v>-215</v>
      </c>
      <c r="K35" s="28" t="n">
        <f aca="false">ROUND(IF(I35=0, IF(H35=0, 0, 1), H35/I35),5)</f>
        <v>0</v>
      </c>
      <c r="L35" s="9" t="n">
        <v>0</v>
      </c>
      <c r="M35" s="9" t="n">
        <v>0</v>
      </c>
      <c r="N35" s="9" t="n">
        <f aca="false">ROUND((L35-M35),5)</f>
        <v>0</v>
      </c>
      <c r="O35" s="28" t="n">
        <f aca="false">ROUND(IF(M35=0, IF(L35=0, 0, 1), L35/M35),5)</f>
        <v>0</v>
      </c>
      <c r="P35" s="9" t="n">
        <v>50</v>
      </c>
      <c r="Q35" s="9" t="n">
        <v>0</v>
      </c>
      <c r="R35" s="9" t="n">
        <f aca="false">ROUND((P35-Q35),5)</f>
        <v>50</v>
      </c>
      <c r="S35" s="28" t="n">
        <f aca="false">ROUND(IF(Q35=0, IF(P35=0, 0, 1), P35/Q35),5)</f>
        <v>1</v>
      </c>
      <c r="T35" s="9" t="n">
        <v>0</v>
      </c>
      <c r="U35" s="9" t="n">
        <v>0</v>
      </c>
      <c r="V35" s="9" t="n">
        <f aca="false">ROUND((T35-U35),5)</f>
        <v>0</v>
      </c>
      <c r="W35" s="28" t="n">
        <f aca="false">ROUND(IF(U35=0, IF(T35=0, 0, 1), T35/U35),5)</f>
        <v>0</v>
      </c>
      <c r="X35" s="9" t="n">
        <v>164</v>
      </c>
      <c r="Y35" s="9" t="n">
        <v>0</v>
      </c>
      <c r="Z35" s="9" t="n">
        <f aca="false">ROUND((X35-Y35),5)</f>
        <v>164</v>
      </c>
      <c r="AA35" s="28" t="n">
        <f aca="false">ROUND(IF(Y35=0, IF(X35=0, 0, 1), X35/Y35),5)</f>
        <v>1</v>
      </c>
      <c r="AB35" s="9" t="n">
        <v>0</v>
      </c>
      <c r="AC35" s="9" t="n">
        <v>0</v>
      </c>
      <c r="AD35" s="9" t="n">
        <f aca="false">ROUND((AB35-AC35),5)</f>
        <v>0</v>
      </c>
      <c r="AE35" s="28" t="n">
        <f aca="false">ROUND(IF(AC35=0, IF(AB35=0, 0, 1), AB35/AC35),5)</f>
        <v>0</v>
      </c>
      <c r="AF35" s="9" t="n">
        <v>0</v>
      </c>
      <c r="AG35" s="9" t="n">
        <v>0</v>
      </c>
      <c r="AH35" s="9" t="n">
        <f aca="false">ROUND((AF35-AG35),5)</f>
        <v>0</v>
      </c>
      <c r="AI35" s="28" t="n">
        <f aca="false">ROUND(IF(AG35=0, IF(AF35=0, 0, 1), AF35/AG35),5)</f>
        <v>0</v>
      </c>
      <c r="AJ35" s="9" t="n">
        <v>0</v>
      </c>
      <c r="AK35" s="9" t="n">
        <v>0</v>
      </c>
      <c r="AL35" s="9" t="n">
        <f aca="false">ROUND((AJ35-AK35),5)</f>
        <v>0</v>
      </c>
      <c r="AM35" s="28" t="n">
        <f aca="false">ROUND(IF(AK35=0, IF(AJ35=0, 0, 1), AJ35/AK35),5)</f>
        <v>0</v>
      </c>
      <c r="AN35" s="9" t="n">
        <v>0</v>
      </c>
      <c r="AO35" s="9" t="n">
        <v>0</v>
      </c>
      <c r="AP35" s="9" t="n">
        <f aca="false">ROUND((AN35-AO35),5)</f>
        <v>0</v>
      </c>
      <c r="AQ35" s="28" t="n">
        <f aca="false">ROUND(IF(AO35=0, IF(AN35=0, 0, 1), AN35/AO35),5)</f>
        <v>0</v>
      </c>
      <c r="AR35" s="9" t="n">
        <v>0</v>
      </c>
      <c r="AS35" s="9" t="n">
        <v>0</v>
      </c>
      <c r="AT35" s="9" t="n">
        <f aca="false">ROUND((AR35-AS35),5)</f>
        <v>0</v>
      </c>
      <c r="AU35" s="28" t="n">
        <f aca="false">ROUND(IF(AS35=0, IF(AR35=0, 0, 1), AR35/AS35),5)</f>
        <v>0</v>
      </c>
      <c r="AV35" s="9" t="n">
        <v>0</v>
      </c>
      <c r="AW35" s="9" t="n">
        <v>0</v>
      </c>
      <c r="AX35" s="9" t="n">
        <f aca="false">ROUND((AV35-AW35),5)</f>
        <v>0</v>
      </c>
      <c r="AY35" s="28" t="n">
        <f aca="false">ROUND(IF(AW35=0, IF(AV35=0, 0, 1), AV35/AW35),5)</f>
        <v>0</v>
      </c>
      <c r="AZ35" s="9" t="n">
        <v>0</v>
      </c>
      <c r="BA35" s="9" t="n">
        <v>0</v>
      </c>
      <c r="BB35" s="9" t="n">
        <f aca="false">ROUND((AZ35-BA35),5)</f>
        <v>0</v>
      </c>
      <c r="BC35" s="28" t="n">
        <f aca="false">ROUND(IF(BA35=0, IF(AZ35=0, 0, 1), AZ35/BA35),5)</f>
        <v>0</v>
      </c>
      <c r="BD35" s="9" t="n">
        <f aca="false">ROUND(H35+L35+P35+T35+X35+AB35+AF35+AJ35+AN35+AR35+AV35+AZ35,5)</f>
        <v>214</v>
      </c>
      <c r="BE35" s="9" t="n">
        <f aca="false">ROUND(I35+M35+Q35+U35+Y35+AC35+AG35+AK35+AO35+AS35+AW35+BA35,5)</f>
        <v>215</v>
      </c>
      <c r="BF35" s="9" t="n">
        <f aca="false">ROUND((BD35-BE35),5)</f>
        <v>-1</v>
      </c>
      <c r="BG35" s="28" t="n">
        <f aca="false">ROUND(IF(BE35=0, IF(BD35=0, 0, 1), BD35/BE35),5)</f>
        <v>0.99535</v>
      </c>
    </row>
    <row r="36" customFormat="false" ht="15" hidden="false" customHeight="false" outlineLevel="0" collapsed="false">
      <c r="A36" s="8"/>
      <c r="B36" s="8"/>
      <c r="C36" s="8"/>
      <c r="D36" s="8"/>
      <c r="E36" s="8"/>
      <c r="F36" s="8"/>
      <c r="G36" s="8" t="s">
        <v>78</v>
      </c>
      <c r="H36" s="9" t="n">
        <v>3880.8</v>
      </c>
      <c r="I36" s="9" t="n">
        <v>3696</v>
      </c>
      <c r="J36" s="9" t="n">
        <f aca="false">ROUND((H36-I36),5)</f>
        <v>184.8</v>
      </c>
      <c r="K36" s="28" t="n">
        <f aca="false">ROUND(IF(I36=0, IF(H36=0, 0, 1), H36/I36),5)</f>
        <v>1.05</v>
      </c>
      <c r="L36" s="9" t="n">
        <v>0</v>
      </c>
      <c r="M36" s="9" t="n">
        <v>0</v>
      </c>
      <c r="N36" s="9" t="n">
        <f aca="false">ROUND((L36-M36),5)</f>
        <v>0</v>
      </c>
      <c r="O36" s="28" t="n">
        <f aca="false">ROUND(IF(M36=0, IF(L36=0, 0, 1), L36/M36),5)</f>
        <v>0</v>
      </c>
      <c r="P36" s="9" t="n">
        <v>0</v>
      </c>
      <c r="Q36" s="9" t="n">
        <v>0</v>
      </c>
      <c r="R36" s="9" t="n">
        <f aca="false">ROUND((P36-Q36),5)</f>
        <v>0</v>
      </c>
      <c r="S36" s="28" t="n">
        <f aca="false">ROUND(IF(Q36=0, IF(P36=0, 0, 1), P36/Q36),5)</f>
        <v>0</v>
      </c>
      <c r="T36" s="9" t="n">
        <v>0</v>
      </c>
      <c r="U36" s="9" t="n">
        <v>0</v>
      </c>
      <c r="V36" s="9" t="n">
        <f aca="false">ROUND((T36-U36),5)</f>
        <v>0</v>
      </c>
      <c r="W36" s="28" t="n">
        <f aca="false">ROUND(IF(U36=0, IF(T36=0, 0, 1), T36/U36),5)</f>
        <v>0</v>
      </c>
      <c r="X36" s="9" t="n">
        <v>0</v>
      </c>
      <c r="Y36" s="9" t="n">
        <v>0</v>
      </c>
      <c r="Z36" s="9" t="n">
        <f aca="false">ROUND((X36-Y36),5)</f>
        <v>0</v>
      </c>
      <c r="AA36" s="28" t="n">
        <f aca="false">ROUND(IF(Y36=0, IF(X36=0, 0, 1), X36/Y36),5)</f>
        <v>0</v>
      </c>
      <c r="AB36" s="9" t="n">
        <v>0</v>
      </c>
      <c r="AC36" s="9" t="n">
        <v>0</v>
      </c>
      <c r="AD36" s="9" t="n">
        <f aca="false">ROUND((AB36-AC36),5)</f>
        <v>0</v>
      </c>
      <c r="AE36" s="28" t="n">
        <f aca="false">ROUND(IF(AC36=0, IF(AB36=0, 0, 1), AB36/AC36),5)</f>
        <v>0</v>
      </c>
      <c r="AF36" s="9" t="n">
        <v>0</v>
      </c>
      <c r="AG36" s="9" t="n">
        <v>0</v>
      </c>
      <c r="AH36" s="9" t="n">
        <f aca="false">ROUND((AF36-AG36),5)</f>
        <v>0</v>
      </c>
      <c r="AI36" s="28" t="n">
        <f aca="false">ROUND(IF(AG36=0, IF(AF36=0, 0, 1), AF36/AG36),5)</f>
        <v>0</v>
      </c>
      <c r="AJ36" s="9" t="n">
        <v>0</v>
      </c>
      <c r="AK36" s="9" t="n">
        <v>0</v>
      </c>
      <c r="AL36" s="9" t="n">
        <f aca="false">ROUND((AJ36-AK36),5)</f>
        <v>0</v>
      </c>
      <c r="AM36" s="28" t="n">
        <f aca="false">ROUND(IF(AK36=0, IF(AJ36=0, 0, 1), AJ36/AK36),5)</f>
        <v>0</v>
      </c>
      <c r="AN36" s="9" t="n">
        <v>0</v>
      </c>
      <c r="AO36" s="9" t="n">
        <v>0</v>
      </c>
      <c r="AP36" s="9" t="n">
        <f aca="false">ROUND((AN36-AO36),5)</f>
        <v>0</v>
      </c>
      <c r="AQ36" s="28" t="n">
        <f aca="false">ROUND(IF(AO36=0, IF(AN36=0, 0, 1), AN36/AO36),5)</f>
        <v>0</v>
      </c>
      <c r="AR36" s="9" t="n">
        <v>0</v>
      </c>
      <c r="AS36" s="9" t="n">
        <v>0</v>
      </c>
      <c r="AT36" s="9" t="n">
        <f aca="false">ROUND((AR36-AS36),5)</f>
        <v>0</v>
      </c>
      <c r="AU36" s="28" t="n">
        <f aca="false">ROUND(IF(AS36=0, IF(AR36=0, 0, 1), AR36/AS36),5)</f>
        <v>0</v>
      </c>
      <c r="AV36" s="9" t="n">
        <v>0</v>
      </c>
      <c r="AW36" s="9" t="n">
        <v>0</v>
      </c>
      <c r="AX36" s="9" t="n">
        <f aca="false">ROUND((AV36-AW36),5)</f>
        <v>0</v>
      </c>
      <c r="AY36" s="28" t="n">
        <f aca="false">ROUND(IF(AW36=0, IF(AV36=0, 0, 1), AV36/AW36),5)</f>
        <v>0</v>
      </c>
      <c r="AZ36" s="9" t="n">
        <v>0</v>
      </c>
      <c r="BA36" s="9" t="n">
        <v>0</v>
      </c>
      <c r="BB36" s="9" t="n">
        <f aca="false">ROUND((AZ36-BA36),5)</f>
        <v>0</v>
      </c>
      <c r="BC36" s="28" t="n">
        <f aca="false">ROUND(IF(BA36=0, IF(AZ36=0, 0, 1), AZ36/BA36),5)</f>
        <v>0</v>
      </c>
      <c r="BD36" s="9" t="n">
        <f aca="false">ROUND(H36+L36+P36+T36+X36+AB36+AF36+AJ36+AN36+AR36+AV36+AZ36,5)</f>
        <v>3880.8</v>
      </c>
      <c r="BE36" s="9" t="n">
        <f aca="false">ROUND(I36+M36+Q36+U36+Y36+AC36+AG36+AK36+AO36+AS36+AW36+BA36,5)</f>
        <v>3696</v>
      </c>
      <c r="BF36" s="9" t="n">
        <f aca="false">ROUND((BD36-BE36),5)</f>
        <v>184.8</v>
      </c>
      <c r="BG36" s="28" t="n">
        <f aca="false">ROUND(IF(BE36=0, IF(BD36=0, 0, 1), BD36/BE36),5)</f>
        <v>1.05</v>
      </c>
    </row>
    <row r="37" customFormat="false" ht="15" hidden="false" customHeight="false" outlineLevel="0" collapsed="false">
      <c r="A37" s="8"/>
      <c r="B37" s="8"/>
      <c r="C37" s="8"/>
      <c r="D37" s="8"/>
      <c r="E37" s="8"/>
      <c r="F37" s="8"/>
      <c r="G37" s="8" t="s">
        <v>79</v>
      </c>
      <c r="H37" s="9" t="n">
        <v>48.3</v>
      </c>
      <c r="I37" s="9" t="n">
        <v>990</v>
      </c>
      <c r="J37" s="9" t="n">
        <f aca="false">ROUND((H37-I37),5)</f>
        <v>-941.7</v>
      </c>
      <c r="K37" s="28" t="n">
        <f aca="false">ROUND(IF(I37=0, IF(H37=0, 0, 1), H37/I37),5)</f>
        <v>0.04879</v>
      </c>
      <c r="L37" s="9" t="n">
        <v>40.11</v>
      </c>
      <c r="M37" s="9" t="n">
        <v>0</v>
      </c>
      <c r="N37" s="9" t="n">
        <f aca="false">ROUND((L37-M37),5)</f>
        <v>40.11</v>
      </c>
      <c r="O37" s="28" t="n">
        <f aca="false">ROUND(IF(M37=0, IF(L37=0, 0, 1), L37/M37),5)</f>
        <v>1</v>
      </c>
      <c r="P37" s="9" t="n">
        <v>52.06</v>
      </c>
      <c r="Q37" s="9" t="n">
        <v>0</v>
      </c>
      <c r="R37" s="9" t="n">
        <f aca="false">ROUND((P37-Q37),5)</f>
        <v>52.06</v>
      </c>
      <c r="S37" s="28" t="n">
        <f aca="false">ROUND(IF(Q37=0, IF(P37=0, 0, 1), P37/Q37),5)</f>
        <v>1</v>
      </c>
      <c r="T37" s="9" t="n">
        <v>40.1</v>
      </c>
      <c r="U37" s="9" t="n">
        <v>0</v>
      </c>
      <c r="V37" s="9" t="n">
        <f aca="false">ROUND((T37-U37),5)</f>
        <v>40.1</v>
      </c>
      <c r="W37" s="28" t="n">
        <f aca="false">ROUND(IF(U37=0, IF(T37=0, 0, 1), T37/U37),5)</f>
        <v>1</v>
      </c>
      <c r="X37" s="9" t="n">
        <v>55.7</v>
      </c>
      <c r="Y37" s="9" t="n">
        <v>0</v>
      </c>
      <c r="Z37" s="9" t="n">
        <f aca="false">ROUND((X37-Y37),5)</f>
        <v>55.7</v>
      </c>
      <c r="AA37" s="28" t="n">
        <f aca="false">ROUND(IF(Y37=0, IF(X37=0, 0, 1), X37/Y37),5)</f>
        <v>1</v>
      </c>
      <c r="AB37" s="9" t="n">
        <v>97.62</v>
      </c>
      <c r="AC37" s="9" t="n">
        <v>0</v>
      </c>
      <c r="AD37" s="9" t="n">
        <f aca="false">ROUND((AB37-AC37),5)</f>
        <v>97.62</v>
      </c>
      <c r="AE37" s="28" t="n">
        <f aca="false">ROUND(IF(AC37=0, IF(AB37=0, 0, 1), AB37/AC37),5)</f>
        <v>1</v>
      </c>
      <c r="AF37" s="9" t="n">
        <v>112.14</v>
      </c>
      <c r="AG37" s="9" t="n">
        <v>0</v>
      </c>
      <c r="AH37" s="9" t="n">
        <f aca="false">ROUND((AF37-AG37),5)</f>
        <v>112.14</v>
      </c>
      <c r="AI37" s="28" t="n">
        <f aca="false">ROUND(IF(AG37=0, IF(AF37=0, 0, 1), AF37/AG37),5)</f>
        <v>1</v>
      </c>
      <c r="AJ37" s="9" t="n">
        <v>173.73</v>
      </c>
      <c r="AK37" s="9" t="n">
        <v>0</v>
      </c>
      <c r="AL37" s="9" t="n">
        <f aca="false">ROUND((AJ37-AK37),5)</f>
        <v>173.73</v>
      </c>
      <c r="AM37" s="28" t="n">
        <f aca="false">ROUND(IF(AK37=0, IF(AJ37=0, 0, 1), AJ37/AK37),5)</f>
        <v>1</v>
      </c>
      <c r="AN37" s="9" t="n">
        <v>274.39</v>
      </c>
      <c r="AO37" s="9" t="n">
        <v>0</v>
      </c>
      <c r="AP37" s="9" t="n">
        <f aca="false">ROUND((AN37-AO37),5)</f>
        <v>274.39</v>
      </c>
      <c r="AQ37" s="28" t="n">
        <f aca="false">ROUND(IF(AO37=0, IF(AN37=0, 0, 1), AN37/AO37),5)</f>
        <v>1</v>
      </c>
      <c r="AR37" s="9" t="n">
        <v>151</v>
      </c>
      <c r="AS37" s="9" t="n">
        <v>0</v>
      </c>
      <c r="AT37" s="9" t="n">
        <f aca="false">ROUND((AR37-AS37),5)</f>
        <v>151</v>
      </c>
      <c r="AU37" s="28" t="n">
        <f aca="false">ROUND(IF(AS37=0, IF(AR37=0, 0, 1), AR37/AS37),5)</f>
        <v>1</v>
      </c>
      <c r="AV37" s="9" t="n">
        <v>41.3</v>
      </c>
      <c r="AW37" s="9" t="n">
        <v>0</v>
      </c>
      <c r="AX37" s="9" t="n">
        <f aca="false">ROUND((AV37-AW37),5)</f>
        <v>41.3</v>
      </c>
      <c r="AY37" s="28" t="n">
        <f aca="false">ROUND(IF(AW37=0, IF(AV37=0, 0, 1), AV37/AW37),5)</f>
        <v>1</v>
      </c>
      <c r="AZ37" s="9" t="n">
        <v>54.65</v>
      </c>
      <c r="BA37" s="9" t="n">
        <v>0</v>
      </c>
      <c r="BB37" s="9" t="n">
        <f aca="false">ROUND((AZ37-BA37),5)</f>
        <v>54.65</v>
      </c>
      <c r="BC37" s="28" t="n">
        <f aca="false">ROUND(IF(BA37=0, IF(AZ37=0, 0, 1), AZ37/BA37),5)</f>
        <v>1</v>
      </c>
      <c r="BD37" s="9" t="n">
        <f aca="false">ROUND(H37+L37+P37+T37+X37+AB37+AF37+AJ37+AN37+AR37+AV37+AZ37,5)</f>
        <v>1141.1</v>
      </c>
      <c r="BE37" s="9" t="n">
        <f aca="false">ROUND(I37+M37+Q37+U37+Y37+AC37+AG37+AK37+AO37+AS37+AW37+BA37,5)</f>
        <v>990</v>
      </c>
      <c r="BF37" s="9" t="n">
        <f aca="false">ROUND((BD37-BE37),5)</f>
        <v>151.1</v>
      </c>
      <c r="BG37" s="28" t="n">
        <f aca="false">ROUND(IF(BE37=0, IF(BD37=0, 0, 1), BD37/BE37),5)</f>
        <v>1.15263</v>
      </c>
    </row>
    <row r="38" customFormat="false" ht="15" hidden="false" customHeight="false" outlineLevel="0" collapsed="false">
      <c r="A38" s="8"/>
      <c r="B38" s="8"/>
      <c r="C38" s="8"/>
      <c r="D38" s="8"/>
      <c r="E38" s="8"/>
      <c r="F38" s="8"/>
      <c r="G38" s="8" t="s">
        <v>81</v>
      </c>
      <c r="H38" s="9" t="n">
        <v>67.99</v>
      </c>
      <c r="I38" s="9" t="n">
        <v>804</v>
      </c>
      <c r="J38" s="9" t="n">
        <f aca="false">ROUND((H38-I38),5)</f>
        <v>-736.01</v>
      </c>
      <c r="K38" s="28" t="n">
        <f aca="false">ROUND(IF(I38=0, IF(H38=0, 0, 1), H38/I38),5)</f>
        <v>0.08456</v>
      </c>
      <c r="L38" s="9" t="n">
        <v>67.99</v>
      </c>
      <c r="M38" s="9" t="n">
        <v>0</v>
      </c>
      <c r="N38" s="9" t="n">
        <f aca="false">ROUND((L38-M38),5)</f>
        <v>67.99</v>
      </c>
      <c r="O38" s="28" t="n">
        <f aca="false">ROUND(IF(M38=0, IF(L38=0, 0, 1), L38/M38),5)</f>
        <v>1</v>
      </c>
      <c r="P38" s="9" t="n">
        <v>67.99</v>
      </c>
      <c r="Q38" s="9" t="n">
        <v>0</v>
      </c>
      <c r="R38" s="9" t="n">
        <f aca="false">ROUND((P38-Q38),5)</f>
        <v>67.99</v>
      </c>
      <c r="S38" s="28" t="n">
        <f aca="false">ROUND(IF(Q38=0, IF(P38=0, 0, 1), P38/Q38),5)</f>
        <v>1</v>
      </c>
      <c r="T38" s="9" t="n">
        <v>67.97</v>
      </c>
      <c r="U38" s="9" t="n">
        <v>0</v>
      </c>
      <c r="V38" s="9" t="n">
        <f aca="false">ROUND((T38-U38),5)</f>
        <v>67.97</v>
      </c>
      <c r="W38" s="28" t="n">
        <f aca="false">ROUND(IF(U38=0, IF(T38=0, 0, 1), T38/U38),5)</f>
        <v>1</v>
      </c>
      <c r="X38" s="9" t="n">
        <v>67.97</v>
      </c>
      <c r="Y38" s="9" t="n">
        <v>0</v>
      </c>
      <c r="Z38" s="9" t="n">
        <f aca="false">ROUND((X38-Y38),5)</f>
        <v>67.97</v>
      </c>
      <c r="AA38" s="28" t="n">
        <f aca="false">ROUND(IF(Y38=0, IF(X38=0, 0, 1), X38/Y38),5)</f>
        <v>1</v>
      </c>
      <c r="AB38" s="9" t="n">
        <v>67.97</v>
      </c>
      <c r="AC38" s="9" t="n">
        <v>0</v>
      </c>
      <c r="AD38" s="9" t="n">
        <f aca="false">ROUND((AB38-AC38),5)</f>
        <v>67.97</v>
      </c>
      <c r="AE38" s="28" t="n">
        <f aca="false">ROUND(IF(AC38=0, IF(AB38=0, 0, 1), AB38/AC38),5)</f>
        <v>1</v>
      </c>
      <c r="AF38" s="9" t="n">
        <v>68.01</v>
      </c>
      <c r="AG38" s="9" t="n">
        <v>0</v>
      </c>
      <c r="AH38" s="9" t="n">
        <f aca="false">ROUND((AF38-AG38),5)</f>
        <v>68.01</v>
      </c>
      <c r="AI38" s="28" t="n">
        <f aca="false">ROUND(IF(AG38=0, IF(AF38=0, 0, 1), AF38/AG38),5)</f>
        <v>1</v>
      </c>
      <c r="AJ38" s="9" t="n">
        <v>121.03</v>
      </c>
      <c r="AK38" s="9" t="n">
        <v>0</v>
      </c>
      <c r="AL38" s="9" t="n">
        <f aca="false">ROUND((AJ38-AK38),5)</f>
        <v>121.03</v>
      </c>
      <c r="AM38" s="28" t="n">
        <f aca="false">ROUND(IF(AK38=0, IF(AJ38=0, 0, 1), AJ38/AK38),5)</f>
        <v>1</v>
      </c>
      <c r="AN38" s="9" t="n">
        <v>68.01</v>
      </c>
      <c r="AO38" s="9" t="n">
        <v>0</v>
      </c>
      <c r="AP38" s="9" t="n">
        <f aca="false">ROUND((AN38-AO38),5)</f>
        <v>68.01</v>
      </c>
      <c r="AQ38" s="28" t="n">
        <f aca="false">ROUND(IF(AO38=0, IF(AN38=0, 0, 1), AN38/AO38),5)</f>
        <v>1</v>
      </c>
      <c r="AR38" s="9" t="n">
        <v>67.99</v>
      </c>
      <c r="AS38" s="9" t="n">
        <v>0</v>
      </c>
      <c r="AT38" s="9" t="n">
        <f aca="false">ROUND((AR38-AS38),5)</f>
        <v>67.99</v>
      </c>
      <c r="AU38" s="28" t="n">
        <f aca="false">ROUND(IF(AS38=0, IF(AR38=0, 0, 1), AR38/AS38),5)</f>
        <v>1</v>
      </c>
      <c r="AV38" s="9" t="n">
        <v>67.99</v>
      </c>
      <c r="AW38" s="9" t="n">
        <v>0</v>
      </c>
      <c r="AX38" s="9" t="n">
        <f aca="false">ROUND((AV38-AW38),5)</f>
        <v>67.99</v>
      </c>
      <c r="AY38" s="28" t="n">
        <f aca="false">ROUND(IF(AW38=0, IF(AV38=0, 0, 1), AV38/AW38),5)</f>
        <v>1</v>
      </c>
      <c r="AZ38" s="9" t="n">
        <v>67.99</v>
      </c>
      <c r="BA38" s="9" t="n">
        <v>0</v>
      </c>
      <c r="BB38" s="9" t="n">
        <f aca="false">ROUND((AZ38-BA38),5)</f>
        <v>67.99</v>
      </c>
      <c r="BC38" s="28" t="n">
        <f aca="false">ROUND(IF(BA38=0, IF(AZ38=0, 0, 1), AZ38/BA38),5)</f>
        <v>1</v>
      </c>
      <c r="BD38" s="9" t="n">
        <f aca="false">ROUND(H38+L38+P38+T38+X38+AB38+AF38+AJ38+AN38+AR38+AV38+AZ38,5)</f>
        <v>868.9</v>
      </c>
      <c r="BE38" s="9" t="n">
        <f aca="false">ROUND(I38+M38+Q38+U38+Y38+AC38+AG38+AK38+AO38+AS38+AW38+BA38,5)</f>
        <v>804</v>
      </c>
      <c r="BF38" s="9" t="n">
        <f aca="false">ROUND((BD38-BE38),5)</f>
        <v>64.9</v>
      </c>
      <c r="BG38" s="28" t="n">
        <f aca="false">ROUND(IF(BE38=0, IF(BD38=0, 0, 1), BD38/BE38),5)</f>
        <v>1.08072</v>
      </c>
    </row>
    <row r="39" customFormat="false" ht="15" hidden="false" customHeight="false" outlineLevel="0" collapsed="false">
      <c r="A39" s="8"/>
      <c r="B39" s="8"/>
      <c r="C39" s="8"/>
      <c r="D39" s="8"/>
      <c r="E39" s="8"/>
      <c r="F39" s="8"/>
      <c r="G39" s="8" t="s">
        <v>82</v>
      </c>
      <c r="H39" s="9" t="n">
        <v>7.93</v>
      </c>
      <c r="I39" s="9" t="n">
        <v>928</v>
      </c>
      <c r="J39" s="9" t="n">
        <f aca="false">ROUND((H39-I39),5)</f>
        <v>-920.07</v>
      </c>
      <c r="K39" s="28" t="n">
        <f aca="false">ROUND(IF(I39=0, IF(H39=0, 0, 1), H39/I39),5)</f>
        <v>0.00855</v>
      </c>
      <c r="L39" s="9" t="n">
        <v>5.33</v>
      </c>
      <c r="M39" s="9" t="n">
        <v>0</v>
      </c>
      <c r="N39" s="9" t="n">
        <f aca="false">ROUND((L39-M39),5)</f>
        <v>5.33</v>
      </c>
      <c r="O39" s="28" t="n">
        <f aca="false">ROUND(IF(M39=0, IF(L39=0, 0, 1), L39/M39),5)</f>
        <v>1</v>
      </c>
      <c r="P39" s="9" t="n">
        <v>11.33</v>
      </c>
      <c r="Q39" s="9" t="n">
        <v>0</v>
      </c>
      <c r="R39" s="9" t="n">
        <f aca="false">ROUND((P39-Q39),5)</f>
        <v>11.33</v>
      </c>
      <c r="S39" s="28" t="n">
        <f aca="false">ROUND(IF(Q39=0, IF(P39=0, 0, 1), P39/Q39),5)</f>
        <v>1</v>
      </c>
      <c r="T39" s="9" t="n">
        <v>12</v>
      </c>
      <c r="U39" s="9" t="n">
        <v>0</v>
      </c>
      <c r="V39" s="9" t="n">
        <f aca="false">ROUND((T39-U39),5)</f>
        <v>12</v>
      </c>
      <c r="W39" s="28" t="n">
        <f aca="false">ROUND(IF(U39=0, IF(T39=0, 0, 1), T39/U39),5)</f>
        <v>1</v>
      </c>
      <c r="X39" s="9" t="n">
        <v>233.18</v>
      </c>
      <c r="Y39" s="9" t="n">
        <v>0</v>
      </c>
      <c r="Z39" s="9" t="n">
        <f aca="false">ROUND((X39-Y39),5)</f>
        <v>233.18</v>
      </c>
      <c r="AA39" s="28" t="n">
        <f aca="false">ROUND(IF(Y39=0, IF(X39=0, 0, 1), X39/Y39),5)</f>
        <v>1</v>
      </c>
      <c r="AB39" s="9" t="n">
        <v>11.67</v>
      </c>
      <c r="AC39" s="9" t="n">
        <v>0</v>
      </c>
      <c r="AD39" s="9" t="n">
        <f aca="false">ROUND((AB39-AC39),5)</f>
        <v>11.67</v>
      </c>
      <c r="AE39" s="28" t="n">
        <f aca="false">ROUND(IF(AC39=0, IF(AB39=0, 0, 1), AB39/AC39),5)</f>
        <v>1</v>
      </c>
      <c r="AF39" s="9" t="n">
        <v>11.67</v>
      </c>
      <c r="AG39" s="9" t="n">
        <v>0</v>
      </c>
      <c r="AH39" s="9" t="n">
        <f aca="false">ROUND((AF39-AG39),5)</f>
        <v>11.67</v>
      </c>
      <c r="AI39" s="28" t="n">
        <f aca="false">ROUND(IF(AG39=0, IF(AF39=0, 0, 1), AF39/AG39),5)</f>
        <v>1</v>
      </c>
      <c r="AJ39" s="9" t="n">
        <v>11.67</v>
      </c>
      <c r="AK39" s="9" t="n">
        <v>0</v>
      </c>
      <c r="AL39" s="9" t="n">
        <f aca="false">ROUND((AJ39-AK39),5)</f>
        <v>11.67</v>
      </c>
      <c r="AM39" s="28" t="n">
        <f aca="false">ROUND(IF(AK39=0, IF(AJ39=0, 0, 1), AJ39/AK39),5)</f>
        <v>1</v>
      </c>
      <c r="AN39" s="9" t="n">
        <v>11.2</v>
      </c>
      <c r="AO39" s="9" t="n">
        <v>0</v>
      </c>
      <c r="AP39" s="9" t="n">
        <f aca="false">ROUND((AN39-AO39),5)</f>
        <v>11.2</v>
      </c>
      <c r="AQ39" s="28" t="n">
        <f aca="false">ROUND(IF(AO39=0, IF(AN39=0, 0, 1), AN39/AO39),5)</f>
        <v>1</v>
      </c>
      <c r="AR39" s="9" t="n">
        <v>11.86</v>
      </c>
      <c r="AS39" s="9" t="n">
        <v>0</v>
      </c>
      <c r="AT39" s="9" t="n">
        <f aca="false">ROUND((AR39-AS39),5)</f>
        <v>11.86</v>
      </c>
      <c r="AU39" s="28" t="n">
        <f aca="false">ROUND(IF(AS39=0, IF(AR39=0, 0, 1), AR39/AS39),5)</f>
        <v>1</v>
      </c>
      <c r="AV39" s="9" t="n">
        <v>12.2</v>
      </c>
      <c r="AW39" s="9" t="n">
        <v>0</v>
      </c>
      <c r="AX39" s="9" t="n">
        <f aca="false">ROUND((AV39-AW39),5)</f>
        <v>12.2</v>
      </c>
      <c r="AY39" s="28" t="n">
        <f aca="false">ROUND(IF(AW39=0, IF(AV39=0, 0, 1), AV39/AW39),5)</f>
        <v>1</v>
      </c>
      <c r="AZ39" s="9" t="n">
        <v>10.54</v>
      </c>
      <c r="BA39" s="9" t="n">
        <v>0</v>
      </c>
      <c r="BB39" s="9" t="n">
        <f aca="false">ROUND((AZ39-BA39),5)</f>
        <v>10.54</v>
      </c>
      <c r="BC39" s="28" t="n">
        <f aca="false">ROUND(IF(BA39=0, IF(AZ39=0, 0, 1), AZ39/BA39),5)</f>
        <v>1</v>
      </c>
      <c r="BD39" s="9" t="n">
        <f aca="false">ROUND(H39+L39+P39+T39+X39+AB39+AF39+AJ39+AN39+AR39+AV39+AZ39,5)</f>
        <v>350.58</v>
      </c>
      <c r="BE39" s="9" t="n">
        <f aca="false">ROUND(I39+M39+Q39+U39+Y39+AC39+AG39+AK39+AO39+AS39+AW39+BA39,5)</f>
        <v>928</v>
      </c>
      <c r="BF39" s="9" t="n">
        <f aca="false">ROUND((BD39-BE39),5)</f>
        <v>-577.42</v>
      </c>
      <c r="BG39" s="28" t="n">
        <f aca="false">ROUND(IF(BE39=0, IF(BD39=0, 0, 1), BD39/BE39),5)</f>
        <v>0.37778</v>
      </c>
    </row>
    <row r="40" customFormat="false" ht="15" hidden="false" customHeight="false" outlineLevel="0" collapsed="false">
      <c r="A40" s="8"/>
      <c r="B40" s="8"/>
      <c r="C40" s="8"/>
      <c r="D40" s="8"/>
      <c r="E40" s="8"/>
      <c r="F40" s="8"/>
      <c r="G40" s="8" t="s">
        <v>84</v>
      </c>
      <c r="H40" s="9" t="n">
        <v>0</v>
      </c>
      <c r="I40" s="9" t="n">
        <v>1020</v>
      </c>
      <c r="J40" s="9" t="n">
        <f aca="false">ROUND((H40-I40),5)</f>
        <v>-1020</v>
      </c>
      <c r="K40" s="28" t="n">
        <f aca="false">ROUND(IF(I40=0, IF(H40=0, 0, 1), H40/I40),5)</f>
        <v>0</v>
      </c>
      <c r="L40" s="9" t="n">
        <v>0</v>
      </c>
      <c r="M40" s="9" t="n">
        <v>0</v>
      </c>
      <c r="N40" s="9" t="n">
        <f aca="false">ROUND((L40-M40),5)</f>
        <v>0</v>
      </c>
      <c r="O40" s="28" t="n">
        <f aca="false">ROUND(IF(M40=0, IF(L40=0, 0, 1), L40/M40),5)</f>
        <v>0</v>
      </c>
      <c r="P40" s="9" t="n">
        <v>0</v>
      </c>
      <c r="Q40" s="9" t="n">
        <v>0</v>
      </c>
      <c r="R40" s="9" t="n">
        <f aca="false">ROUND((P40-Q40),5)</f>
        <v>0</v>
      </c>
      <c r="S40" s="28" t="n">
        <f aca="false">ROUND(IF(Q40=0, IF(P40=0, 0, 1), P40/Q40),5)</f>
        <v>0</v>
      </c>
      <c r="T40" s="9" t="n">
        <v>0</v>
      </c>
      <c r="U40" s="9" t="n">
        <v>0</v>
      </c>
      <c r="V40" s="9" t="n">
        <f aca="false">ROUND((T40-U40),5)</f>
        <v>0</v>
      </c>
      <c r="W40" s="28" t="n">
        <f aca="false">ROUND(IF(U40=0, IF(T40=0, 0, 1), T40/U40),5)</f>
        <v>0</v>
      </c>
      <c r="X40" s="9" t="n">
        <v>0</v>
      </c>
      <c r="Y40" s="9" t="n">
        <v>0</v>
      </c>
      <c r="Z40" s="9" t="n">
        <f aca="false">ROUND((X40-Y40),5)</f>
        <v>0</v>
      </c>
      <c r="AA40" s="28" t="n">
        <f aca="false">ROUND(IF(Y40=0, IF(X40=0, 0, 1), X40/Y40),5)</f>
        <v>0</v>
      </c>
      <c r="AB40" s="9" t="n">
        <v>0</v>
      </c>
      <c r="AC40" s="9" t="n">
        <v>0</v>
      </c>
      <c r="AD40" s="9" t="n">
        <f aca="false">ROUND((AB40-AC40),5)</f>
        <v>0</v>
      </c>
      <c r="AE40" s="28" t="n">
        <f aca="false">ROUND(IF(AC40=0, IF(AB40=0, 0, 1), AB40/AC40),5)</f>
        <v>0</v>
      </c>
      <c r="AF40" s="9" t="n">
        <v>0</v>
      </c>
      <c r="AG40" s="9" t="n">
        <v>0</v>
      </c>
      <c r="AH40" s="9" t="n">
        <f aca="false">ROUND((AF40-AG40),5)</f>
        <v>0</v>
      </c>
      <c r="AI40" s="28" t="n">
        <f aca="false">ROUND(IF(AG40=0, IF(AF40=0, 0, 1), AF40/AG40),5)</f>
        <v>0</v>
      </c>
      <c r="AJ40" s="9" t="n">
        <v>0</v>
      </c>
      <c r="AK40" s="9" t="n">
        <v>0</v>
      </c>
      <c r="AL40" s="9" t="n">
        <f aca="false">ROUND((AJ40-AK40),5)</f>
        <v>0</v>
      </c>
      <c r="AM40" s="28" t="n">
        <f aca="false">ROUND(IF(AK40=0, IF(AJ40=0, 0, 1), AJ40/AK40),5)</f>
        <v>0</v>
      </c>
      <c r="AN40" s="9" t="n">
        <v>0</v>
      </c>
      <c r="AO40" s="9" t="n">
        <v>0</v>
      </c>
      <c r="AP40" s="9" t="n">
        <f aca="false">ROUND((AN40-AO40),5)</f>
        <v>0</v>
      </c>
      <c r="AQ40" s="28" t="n">
        <f aca="false">ROUND(IF(AO40=0, IF(AN40=0, 0, 1), AN40/AO40),5)</f>
        <v>0</v>
      </c>
      <c r="AR40" s="9" t="n">
        <v>0</v>
      </c>
      <c r="AS40" s="9" t="n">
        <v>0</v>
      </c>
      <c r="AT40" s="9" t="n">
        <f aca="false">ROUND((AR40-AS40),5)</f>
        <v>0</v>
      </c>
      <c r="AU40" s="28" t="n">
        <f aca="false">ROUND(IF(AS40=0, IF(AR40=0, 0, 1), AR40/AS40),5)</f>
        <v>0</v>
      </c>
      <c r="AV40" s="9" t="n">
        <v>0</v>
      </c>
      <c r="AW40" s="9" t="n">
        <v>0</v>
      </c>
      <c r="AX40" s="9" t="n">
        <f aca="false">ROUND((AV40-AW40),5)</f>
        <v>0</v>
      </c>
      <c r="AY40" s="28" t="n">
        <f aca="false">ROUND(IF(AW40=0, IF(AV40=0, 0, 1), AV40/AW40),5)</f>
        <v>0</v>
      </c>
      <c r="AZ40" s="9" t="n">
        <v>0</v>
      </c>
      <c r="BA40" s="9" t="n">
        <v>0</v>
      </c>
      <c r="BB40" s="9" t="n">
        <f aca="false">ROUND((AZ40-BA40),5)</f>
        <v>0</v>
      </c>
      <c r="BC40" s="28" t="n">
        <f aca="false">ROUND(IF(BA40=0, IF(AZ40=0, 0, 1), AZ40/BA40),5)</f>
        <v>0</v>
      </c>
      <c r="BD40" s="9" t="n">
        <f aca="false">ROUND(H40+L40+P40+T40+X40+AB40+AF40+AJ40+AN40+AR40+AV40+AZ40,5)</f>
        <v>0</v>
      </c>
      <c r="BE40" s="9" t="n">
        <f aca="false">ROUND(I40+M40+Q40+U40+Y40+AC40+AG40+AK40+AO40+AS40+AW40+BA40,5)</f>
        <v>1020</v>
      </c>
      <c r="BF40" s="9" t="n">
        <f aca="false">ROUND((BD40-BE40),5)</f>
        <v>-1020</v>
      </c>
      <c r="BG40" s="28" t="n">
        <f aca="false">ROUND(IF(BE40=0, IF(BD40=0, 0, 1), BD40/BE40),5)</f>
        <v>0</v>
      </c>
    </row>
    <row r="41" customFormat="false" ht="15.75" hidden="false" customHeight="false" outlineLevel="0" collapsed="false">
      <c r="A41" s="8"/>
      <c r="B41" s="8"/>
      <c r="C41" s="8"/>
      <c r="D41" s="8"/>
      <c r="E41" s="8"/>
      <c r="F41" s="8"/>
      <c r="G41" s="8" t="s">
        <v>85</v>
      </c>
      <c r="H41" s="11" t="n">
        <v>147.71</v>
      </c>
      <c r="I41" s="11" t="n">
        <v>419</v>
      </c>
      <c r="J41" s="11" t="n">
        <f aca="false">ROUND((H41-I41),5)</f>
        <v>-271.29</v>
      </c>
      <c r="K41" s="29" t="n">
        <f aca="false">ROUND(IF(I41=0, IF(H41=0, 0, 1), H41/I41),5)</f>
        <v>0.35253</v>
      </c>
      <c r="L41" s="11" t="n">
        <v>1.99</v>
      </c>
      <c r="M41" s="11" t="n">
        <v>0</v>
      </c>
      <c r="N41" s="11" t="n">
        <f aca="false">ROUND((L41-M41),5)</f>
        <v>1.99</v>
      </c>
      <c r="O41" s="29" t="n">
        <f aca="false">ROUND(IF(M41=0, IF(L41=0, 0, 1), L41/M41),5)</f>
        <v>1</v>
      </c>
      <c r="P41" s="11" t="n">
        <v>1.99</v>
      </c>
      <c r="Q41" s="11" t="n">
        <v>0</v>
      </c>
      <c r="R41" s="11" t="n">
        <f aca="false">ROUND((P41-Q41),5)</f>
        <v>1.99</v>
      </c>
      <c r="S41" s="29" t="n">
        <f aca="false">ROUND(IF(Q41=0, IF(P41=0, 0, 1), P41/Q41),5)</f>
        <v>1</v>
      </c>
      <c r="T41" s="11" t="n">
        <v>1.99</v>
      </c>
      <c r="U41" s="11" t="n">
        <v>0</v>
      </c>
      <c r="V41" s="11" t="n">
        <f aca="false">ROUND((T41-U41),5)</f>
        <v>1.99</v>
      </c>
      <c r="W41" s="29" t="n">
        <f aca="false">ROUND(IF(U41=0, IF(T41=0, 0, 1), T41/U41),5)</f>
        <v>1</v>
      </c>
      <c r="X41" s="11" t="n">
        <v>101.98</v>
      </c>
      <c r="Y41" s="11" t="n">
        <v>0</v>
      </c>
      <c r="Z41" s="11" t="n">
        <f aca="false">ROUND((X41-Y41),5)</f>
        <v>101.98</v>
      </c>
      <c r="AA41" s="29" t="n">
        <f aca="false">ROUND(IF(Y41=0, IF(X41=0, 0, 1), X41/Y41),5)</f>
        <v>1</v>
      </c>
      <c r="AB41" s="11" t="n">
        <v>1.99</v>
      </c>
      <c r="AC41" s="11" t="n">
        <v>0</v>
      </c>
      <c r="AD41" s="11" t="n">
        <f aca="false">ROUND((AB41-AC41),5)</f>
        <v>1.99</v>
      </c>
      <c r="AE41" s="29" t="n">
        <f aca="false">ROUND(IF(AC41=0, IF(AB41=0, 0, 1), AB41/AC41),5)</f>
        <v>1</v>
      </c>
      <c r="AF41" s="11" t="n">
        <v>1.99</v>
      </c>
      <c r="AG41" s="11" t="n">
        <v>0</v>
      </c>
      <c r="AH41" s="11" t="n">
        <f aca="false">ROUND((AF41-AG41),5)</f>
        <v>1.99</v>
      </c>
      <c r="AI41" s="29" t="n">
        <f aca="false">ROUND(IF(AG41=0, IF(AF41=0, 0, 1), AF41/AG41),5)</f>
        <v>1</v>
      </c>
      <c r="AJ41" s="11" t="n">
        <v>1.99</v>
      </c>
      <c r="AK41" s="11" t="n">
        <v>0</v>
      </c>
      <c r="AL41" s="11" t="n">
        <f aca="false">ROUND((AJ41-AK41),5)</f>
        <v>1.99</v>
      </c>
      <c r="AM41" s="29" t="n">
        <f aca="false">ROUND(IF(AK41=0, IF(AJ41=0, 0, 1), AJ41/AK41),5)</f>
        <v>1</v>
      </c>
      <c r="AN41" s="11" t="n">
        <v>90.99</v>
      </c>
      <c r="AO41" s="11" t="n">
        <v>0</v>
      </c>
      <c r="AP41" s="11" t="n">
        <f aca="false">ROUND((AN41-AO41),5)</f>
        <v>90.99</v>
      </c>
      <c r="AQ41" s="29" t="n">
        <f aca="false">ROUND(IF(AO41=0, IF(AN41=0, 0, 1), AN41/AO41),5)</f>
        <v>1</v>
      </c>
      <c r="AR41" s="11" t="n">
        <v>119.99</v>
      </c>
      <c r="AS41" s="11" t="n">
        <v>0</v>
      </c>
      <c r="AT41" s="11" t="n">
        <f aca="false">ROUND((AR41-AS41),5)</f>
        <v>119.99</v>
      </c>
      <c r="AU41" s="29" t="n">
        <f aca="false">ROUND(IF(AS41=0, IF(AR41=0, 0, 1), AR41/AS41),5)</f>
        <v>1</v>
      </c>
      <c r="AV41" s="11" t="n">
        <v>1.99</v>
      </c>
      <c r="AW41" s="11" t="n">
        <v>0</v>
      </c>
      <c r="AX41" s="11" t="n">
        <f aca="false">ROUND((AV41-AW41),5)</f>
        <v>1.99</v>
      </c>
      <c r="AY41" s="29" t="n">
        <f aca="false">ROUND(IF(AW41=0, IF(AV41=0, 0, 1), AV41/AW41),5)</f>
        <v>1</v>
      </c>
      <c r="AZ41" s="11" t="n">
        <v>42.63</v>
      </c>
      <c r="BA41" s="11" t="n">
        <v>0</v>
      </c>
      <c r="BB41" s="11" t="n">
        <f aca="false">ROUND((AZ41-BA41),5)</f>
        <v>42.63</v>
      </c>
      <c r="BC41" s="29" t="n">
        <f aca="false">ROUND(IF(BA41=0, IF(AZ41=0, 0, 1), AZ41/BA41),5)</f>
        <v>1</v>
      </c>
      <c r="BD41" s="11" t="n">
        <f aca="false">ROUND(H41+L41+P41+T41+X41+AB41+AF41+AJ41+AN41+AR41+AV41+AZ41,5)</f>
        <v>517.23</v>
      </c>
      <c r="BE41" s="11" t="n">
        <f aca="false">ROUND(I41+M41+Q41+U41+Y41+AC41+AG41+AK41+AO41+AS41+AW41+BA41,5)</f>
        <v>419</v>
      </c>
      <c r="BF41" s="11" t="n">
        <f aca="false">ROUND((BD41-BE41),5)</f>
        <v>98.23</v>
      </c>
      <c r="BG41" s="29" t="n">
        <f aca="false">ROUND(IF(BE41=0, IF(BD41=0, 0, 1), BD41/BE41),5)</f>
        <v>1.23444</v>
      </c>
    </row>
    <row r="42" customFormat="false" ht="15" hidden="false" customHeight="false" outlineLevel="0" collapsed="false">
      <c r="A42" s="8"/>
      <c r="B42" s="8"/>
      <c r="C42" s="8"/>
      <c r="D42" s="8"/>
      <c r="E42" s="8"/>
      <c r="F42" s="8" t="s">
        <v>86</v>
      </c>
      <c r="G42" s="8"/>
      <c r="H42" s="9" t="n">
        <f aca="false">ROUND(SUM(H32:H41),5)</f>
        <v>4152.73</v>
      </c>
      <c r="I42" s="9" t="n">
        <f aca="false">ROUND(SUM(I32:I41),5)</f>
        <v>9197</v>
      </c>
      <c r="J42" s="9" t="n">
        <f aca="false">ROUND((H42-I42),5)</f>
        <v>-5044.27</v>
      </c>
      <c r="K42" s="28" t="n">
        <f aca="false">ROUND(IF(I42=0, IF(H42=0, 0, 1), H42/I42),5)</f>
        <v>0.45153</v>
      </c>
      <c r="L42" s="9" t="n">
        <f aca="false">ROUND(SUM(L32:L41),5)</f>
        <v>115.42</v>
      </c>
      <c r="M42" s="9" t="n">
        <f aca="false">ROUND(SUM(M32:M41),5)</f>
        <v>0</v>
      </c>
      <c r="N42" s="9" t="n">
        <f aca="false">ROUND((L42-M42),5)</f>
        <v>115.42</v>
      </c>
      <c r="O42" s="28" t="n">
        <f aca="false">ROUND(IF(M42=0, IF(L42=0, 0, 1), L42/M42),5)</f>
        <v>1</v>
      </c>
      <c r="P42" s="9" t="n">
        <f aca="false">ROUND(SUM(P32:P41),5)</f>
        <v>183.37</v>
      </c>
      <c r="Q42" s="9" t="n">
        <f aca="false">ROUND(SUM(Q32:Q41),5)</f>
        <v>0</v>
      </c>
      <c r="R42" s="9" t="n">
        <f aca="false">ROUND((P42-Q42),5)</f>
        <v>183.37</v>
      </c>
      <c r="S42" s="28" t="n">
        <f aca="false">ROUND(IF(Q42=0, IF(P42=0, 0, 1), P42/Q42),5)</f>
        <v>1</v>
      </c>
      <c r="T42" s="9" t="n">
        <f aca="false">ROUND(SUM(T32:T41),5)</f>
        <v>122.06</v>
      </c>
      <c r="U42" s="9" t="n">
        <f aca="false">ROUND(SUM(U32:U41),5)</f>
        <v>0</v>
      </c>
      <c r="V42" s="9" t="n">
        <f aca="false">ROUND((T42-U42),5)</f>
        <v>122.06</v>
      </c>
      <c r="W42" s="28" t="n">
        <f aca="false">ROUND(IF(U42=0, IF(T42=0, 0, 1), T42/U42),5)</f>
        <v>1</v>
      </c>
      <c r="X42" s="9" t="n">
        <f aca="false">ROUND(SUM(X32:X41),5)</f>
        <v>645.83</v>
      </c>
      <c r="Y42" s="9" t="n">
        <f aca="false">ROUND(SUM(Y32:Y41),5)</f>
        <v>0</v>
      </c>
      <c r="Z42" s="9" t="n">
        <f aca="false">ROUND((X42-Y42),5)</f>
        <v>645.83</v>
      </c>
      <c r="AA42" s="28" t="n">
        <f aca="false">ROUND(IF(Y42=0, IF(X42=0, 0, 1), X42/Y42),5)</f>
        <v>1</v>
      </c>
      <c r="AB42" s="9" t="n">
        <f aca="false">ROUND(SUM(AB32:AB41),5)</f>
        <v>988.5</v>
      </c>
      <c r="AC42" s="9" t="n">
        <f aca="false">ROUND(SUM(AC32:AC41),5)</f>
        <v>0</v>
      </c>
      <c r="AD42" s="9" t="n">
        <f aca="false">ROUND((AB42-AC42),5)</f>
        <v>988.5</v>
      </c>
      <c r="AE42" s="28" t="n">
        <f aca="false">ROUND(IF(AC42=0, IF(AB42=0, 0, 1), AB42/AC42),5)</f>
        <v>1</v>
      </c>
      <c r="AF42" s="9" t="n">
        <f aca="false">ROUND(SUM(AF32:AF41),5)</f>
        <v>201.81</v>
      </c>
      <c r="AG42" s="9" t="n">
        <f aca="false">ROUND(SUM(AG32:AG41),5)</f>
        <v>0</v>
      </c>
      <c r="AH42" s="9" t="n">
        <f aca="false">ROUND((AF42-AG42),5)</f>
        <v>201.81</v>
      </c>
      <c r="AI42" s="28" t="n">
        <f aca="false">ROUND(IF(AG42=0, IF(AF42=0, 0, 1), AF42/AG42),5)</f>
        <v>1</v>
      </c>
      <c r="AJ42" s="9" t="n">
        <f aca="false">ROUND(SUM(AJ32:AJ41),5)</f>
        <v>458.42</v>
      </c>
      <c r="AK42" s="9" t="n">
        <f aca="false">ROUND(SUM(AK32:AK41),5)</f>
        <v>0</v>
      </c>
      <c r="AL42" s="9" t="n">
        <f aca="false">ROUND((AJ42-AK42),5)</f>
        <v>458.42</v>
      </c>
      <c r="AM42" s="28" t="n">
        <f aca="false">ROUND(IF(AK42=0, IF(AJ42=0, 0, 1), AJ42/AK42),5)</f>
        <v>1</v>
      </c>
      <c r="AN42" s="9" t="n">
        <f aca="false">ROUND(SUM(AN32:AN41),5)</f>
        <v>444.59</v>
      </c>
      <c r="AO42" s="9" t="n">
        <f aca="false">ROUND(SUM(AO32:AO41),5)</f>
        <v>0</v>
      </c>
      <c r="AP42" s="9" t="n">
        <f aca="false">ROUND((AN42-AO42),5)</f>
        <v>444.59</v>
      </c>
      <c r="AQ42" s="28" t="n">
        <f aca="false">ROUND(IF(AO42=0, IF(AN42=0, 0, 1), AN42/AO42),5)</f>
        <v>1</v>
      </c>
      <c r="AR42" s="9" t="n">
        <f aca="false">ROUND(SUM(AR32:AR41),5)</f>
        <v>350.84</v>
      </c>
      <c r="AS42" s="9" t="n">
        <f aca="false">ROUND(SUM(AS32:AS41),5)</f>
        <v>0</v>
      </c>
      <c r="AT42" s="9" t="n">
        <f aca="false">ROUND((AR42-AS42),5)</f>
        <v>350.84</v>
      </c>
      <c r="AU42" s="28" t="n">
        <f aca="false">ROUND(IF(AS42=0, IF(AR42=0, 0, 1), AR42/AS42),5)</f>
        <v>1</v>
      </c>
      <c r="AV42" s="9" t="n">
        <f aca="false">ROUND(SUM(AV32:AV41),5)</f>
        <v>123.48</v>
      </c>
      <c r="AW42" s="9" t="n">
        <f aca="false">ROUND(SUM(AW32:AW41),5)</f>
        <v>0</v>
      </c>
      <c r="AX42" s="9" t="n">
        <f aca="false">ROUND((AV42-AW42),5)</f>
        <v>123.48</v>
      </c>
      <c r="AY42" s="28" t="n">
        <f aca="false">ROUND(IF(AW42=0, IF(AV42=0, 0, 1), AV42/AW42),5)</f>
        <v>1</v>
      </c>
      <c r="AZ42" s="9" t="n">
        <f aca="false">ROUND(SUM(AZ32:AZ41),5)</f>
        <v>270.81</v>
      </c>
      <c r="BA42" s="9" t="n">
        <f aca="false">ROUND(SUM(BA32:BA41),5)</f>
        <v>0</v>
      </c>
      <c r="BB42" s="9" t="n">
        <f aca="false">ROUND((AZ42-BA42),5)</f>
        <v>270.81</v>
      </c>
      <c r="BC42" s="28" t="n">
        <f aca="false">ROUND(IF(BA42=0, IF(AZ42=0, 0, 1), AZ42/BA42),5)</f>
        <v>1</v>
      </c>
      <c r="BD42" s="9" t="n">
        <f aca="false">ROUND(H42+L42+P42+T42+X42+AB42+AF42+AJ42+AN42+AR42+AV42+AZ42,5)</f>
        <v>8057.86</v>
      </c>
      <c r="BE42" s="9" t="n">
        <f aca="false">ROUND(I42+M42+Q42+U42+Y42+AC42+AG42+AK42+AO42+AS42+AW42+BA42,5)</f>
        <v>9197</v>
      </c>
      <c r="BF42" s="9" t="n">
        <f aca="false">ROUND((BD42-BE42),5)</f>
        <v>-1139.14</v>
      </c>
      <c r="BG42" s="28" t="n">
        <f aca="false">ROUND(IF(BE42=0, IF(BD42=0, 0, 1), BD42/BE42),5)</f>
        <v>0.87614</v>
      </c>
    </row>
    <row r="43" customFormat="false" ht="15" hidden="false" customHeight="false" outlineLevel="0" collapsed="false">
      <c r="A43" s="8"/>
      <c r="B43" s="8"/>
      <c r="C43" s="8"/>
      <c r="D43" s="8"/>
      <c r="E43" s="8"/>
      <c r="F43" s="8" t="s">
        <v>87</v>
      </c>
      <c r="G43" s="8"/>
      <c r="H43" s="9"/>
      <c r="I43" s="9"/>
      <c r="J43" s="9"/>
      <c r="K43" s="28"/>
      <c r="L43" s="9"/>
      <c r="M43" s="9"/>
      <c r="N43" s="9"/>
      <c r="O43" s="28"/>
      <c r="P43" s="9"/>
      <c r="Q43" s="9"/>
      <c r="R43" s="9"/>
      <c r="S43" s="28"/>
      <c r="T43" s="9"/>
      <c r="U43" s="9"/>
      <c r="V43" s="9"/>
      <c r="W43" s="28"/>
      <c r="X43" s="9"/>
      <c r="Y43" s="9"/>
      <c r="Z43" s="9"/>
      <c r="AA43" s="28"/>
      <c r="AB43" s="9"/>
      <c r="AC43" s="9"/>
      <c r="AD43" s="9"/>
      <c r="AE43" s="28"/>
      <c r="AF43" s="9"/>
      <c r="AG43" s="9"/>
      <c r="AH43" s="9"/>
      <c r="AI43" s="28"/>
      <c r="AJ43" s="9"/>
      <c r="AK43" s="9"/>
      <c r="AL43" s="9"/>
      <c r="AM43" s="28"/>
      <c r="AN43" s="9"/>
      <c r="AO43" s="9"/>
      <c r="AP43" s="9"/>
      <c r="AQ43" s="28"/>
      <c r="AR43" s="9"/>
      <c r="AS43" s="9"/>
      <c r="AT43" s="9"/>
      <c r="AU43" s="28"/>
      <c r="AV43" s="9"/>
      <c r="AW43" s="9"/>
      <c r="AX43" s="9"/>
      <c r="AY43" s="28"/>
      <c r="AZ43" s="9"/>
      <c r="BA43" s="9"/>
      <c r="BB43" s="9"/>
      <c r="BC43" s="28"/>
      <c r="BD43" s="9"/>
      <c r="BE43" s="9"/>
      <c r="BF43" s="9"/>
      <c r="BG43" s="28"/>
    </row>
    <row r="44" customFormat="false" ht="15" hidden="false" customHeight="false" outlineLevel="0" collapsed="false">
      <c r="A44" s="8"/>
      <c r="B44" s="8"/>
      <c r="C44" s="8"/>
      <c r="D44" s="8"/>
      <c r="E44" s="8"/>
      <c r="F44" s="8"/>
      <c r="G44" s="8" t="s">
        <v>89</v>
      </c>
      <c r="H44" s="9" t="n">
        <v>0</v>
      </c>
      <c r="I44" s="9"/>
      <c r="J44" s="9"/>
      <c r="K44" s="28"/>
      <c r="L44" s="9" t="n">
        <v>0</v>
      </c>
      <c r="M44" s="9"/>
      <c r="N44" s="9"/>
      <c r="O44" s="28"/>
      <c r="P44" s="9" t="n">
        <v>0</v>
      </c>
      <c r="Q44" s="9"/>
      <c r="R44" s="9"/>
      <c r="S44" s="28"/>
      <c r="T44" s="9" t="n">
        <v>0</v>
      </c>
      <c r="U44" s="9"/>
      <c r="V44" s="9"/>
      <c r="W44" s="28"/>
      <c r="X44" s="9" t="n">
        <v>0</v>
      </c>
      <c r="Y44" s="9"/>
      <c r="Z44" s="9"/>
      <c r="AA44" s="28"/>
      <c r="AB44" s="9" t="n">
        <v>0</v>
      </c>
      <c r="AC44" s="9"/>
      <c r="AD44" s="9"/>
      <c r="AE44" s="28"/>
      <c r="AF44" s="9" t="n">
        <v>0</v>
      </c>
      <c r="AG44" s="9"/>
      <c r="AH44" s="9"/>
      <c r="AI44" s="28"/>
      <c r="AJ44" s="9" t="n">
        <v>0</v>
      </c>
      <c r="AK44" s="9"/>
      <c r="AL44" s="9"/>
      <c r="AM44" s="28"/>
      <c r="AN44" s="9" t="n">
        <v>0</v>
      </c>
      <c r="AO44" s="9"/>
      <c r="AP44" s="9"/>
      <c r="AQ44" s="28"/>
      <c r="AR44" s="9" t="n">
        <v>0</v>
      </c>
      <c r="AS44" s="9"/>
      <c r="AT44" s="9"/>
      <c r="AU44" s="28"/>
      <c r="AV44" s="9" t="n">
        <v>100</v>
      </c>
      <c r="AW44" s="9"/>
      <c r="AX44" s="9"/>
      <c r="AY44" s="28"/>
      <c r="AZ44" s="9" t="n">
        <v>0</v>
      </c>
      <c r="BA44" s="9"/>
      <c r="BB44" s="9"/>
      <c r="BC44" s="28"/>
      <c r="BD44" s="9" t="n">
        <f aca="false">ROUND(H44+L44+P44+T44+X44+AB44+AF44+AJ44+AN44+AR44+AV44+AZ44,5)</f>
        <v>100</v>
      </c>
      <c r="BE44" s="9"/>
      <c r="BF44" s="9"/>
      <c r="BG44" s="28"/>
    </row>
    <row r="45" customFormat="false" ht="15.75" hidden="false" customHeight="false" outlineLevel="0" collapsed="false">
      <c r="A45" s="8"/>
      <c r="B45" s="8"/>
      <c r="C45" s="8"/>
      <c r="D45" s="8"/>
      <c r="E45" s="8"/>
      <c r="F45" s="8"/>
      <c r="G45" s="8" t="s">
        <v>94</v>
      </c>
      <c r="H45" s="11" t="n">
        <v>0</v>
      </c>
      <c r="I45" s="11" t="n">
        <v>2865</v>
      </c>
      <c r="J45" s="11" t="n">
        <f aca="false">ROUND((H45-I45),5)</f>
        <v>-2865</v>
      </c>
      <c r="K45" s="29" t="n">
        <f aca="false">ROUND(IF(I45=0, IF(H45=0, 0, 1), H45/I45),5)</f>
        <v>0</v>
      </c>
      <c r="L45" s="11" t="n">
        <v>0</v>
      </c>
      <c r="M45" s="11" t="n">
        <v>0</v>
      </c>
      <c r="N45" s="11" t="n">
        <f aca="false">ROUND((L45-M45),5)</f>
        <v>0</v>
      </c>
      <c r="O45" s="29" t="n">
        <f aca="false">ROUND(IF(M45=0, IF(L45=0, 0, 1), L45/M45),5)</f>
        <v>0</v>
      </c>
      <c r="P45" s="11" t="n">
        <v>1104</v>
      </c>
      <c r="Q45" s="11" t="n">
        <v>0</v>
      </c>
      <c r="R45" s="11" t="n">
        <f aca="false">ROUND((P45-Q45),5)</f>
        <v>1104</v>
      </c>
      <c r="S45" s="29" t="n">
        <f aca="false">ROUND(IF(Q45=0, IF(P45=0, 0, 1), P45/Q45),5)</f>
        <v>1</v>
      </c>
      <c r="T45" s="11" t="n">
        <v>0</v>
      </c>
      <c r="U45" s="11" t="n">
        <v>0</v>
      </c>
      <c r="V45" s="11" t="n">
        <f aca="false">ROUND((T45-U45),5)</f>
        <v>0</v>
      </c>
      <c r="W45" s="29" t="n">
        <f aca="false">ROUND(IF(U45=0, IF(T45=0, 0, 1), T45/U45),5)</f>
        <v>0</v>
      </c>
      <c r="X45" s="11" t="n">
        <v>-75</v>
      </c>
      <c r="Y45" s="11" t="n">
        <v>0</v>
      </c>
      <c r="Z45" s="11" t="n">
        <f aca="false">ROUND((X45-Y45),5)</f>
        <v>-75</v>
      </c>
      <c r="AA45" s="29" t="n">
        <f aca="false">ROUND(IF(Y45=0, IF(X45=0, 0, 1), X45/Y45),5)</f>
        <v>1</v>
      </c>
      <c r="AB45" s="11" t="n">
        <v>298</v>
      </c>
      <c r="AC45" s="11" t="n">
        <v>0</v>
      </c>
      <c r="AD45" s="11" t="n">
        <f aca="false">ROUND((AB45-AC45),5)</f>
        <v>298</v>
      </c>
      <c r="AE45" s="29" t="n">
        <f aca="false">ROUND(IF(AC45=0, IF(AB45=0, 0, 1), AB45/AC45),5)</f>
        <v>1</v>
      </c>
      <c r="AF45" s="11" t="n">
        <v>150</v>
      </c>
      <c r="AG45" s="11" t="n">
        <v>0</v>
      </c>
      <c r="AH45" s="11" t="n">
        <f aca="false">ROUND((AF45-AG45),5)</f>
        <v>150</v>
      </c>
      <c r="AI45" s="29" t="n">
        <f aca="false">ROUND(IF(AG45=0, IF(AF45=0, 0, 1), AF45/AG45),5)</f>
        <v>1</v>
      </c>
      <c r="AJ45" s="11" t="n">
        <v>0</v>
      </c>
      <c r="AK45" s="11" t="n">
        <v>0</v>
      </c>
      <c r="AL45" s="11" t="n">
        <f aca="false">ROUND((AJ45-AK45),5)</f>
        <v>0</v>
      </c>
      <c r="AM45" s="29" t="n">
        <f aca="false">ROUND(IF(AK45=0, IF(AJ45=0, 0, 1), AJ45/AK45),5)</f>
        <v>0</v>
      </c>
      <c r="AN45" s="11" t="n">
        <v>82</v>
      </c>
      <c r="AO45" s="11" t="n">
        <v>0</v>
      </c>
      <c r="AP45" s="11" t="n">
        <f aca="false">ROUND((AN45-AO45),5)</f>
        <v>82</v>
      </c>
      <c r="AQ45" s="29" t="n">
        <f aca="false">ROUND(IF(AO45=0, IF(AN45=0, 0, 1), AN45/AO45),5)</f>
        <v>1</v>
      </c>
      <c r="AR45" s="11" t="n">
        <v>0</v>
      </c>
      <c r="AS45" s="11" t="n">
        <v>0</v>
      </c>
      <c r="AT45" s="11" t="n">
        <f aca="false">ROUND((AR45-AS45),5)</f>
        <v>0</v>
      </c>
      <c r="AU45" s="29" t="n">
        <f aca="false">ROUND(IF(AS45=0, IF(AR45=0, 0, 1), AR45/AS45),5)</f>
        <v>0</v>
      </c>
      <c r="AV45" s="11" t="n">
        <v>0</v>
      </c>
      <c r="AW45" s="11" t="n">
        <v>0</v>
      </c>
      <c r="AX45" s="11" t="n">
        <f aca="false">ROUND((AV45-AW45),5)</f>
        <v>0</v>
      </c>
      <c r="AY45" s="29" t="n">
        <f aca="false">ROUND(IF(AW45=0, IF(AV45=0, 0, 1), AV45/AW45),5)</f>
        <v>0</v>
      </c>
      <c r="AZ45" s="11" t="n">
        <v>0</v>
      </c>
      <c r="BA45" s="11" t="n">
        <v>0</v>
      </c>
      <c r="BB45" s="11" t="n">
        <f aca="false">ROUND((AZ45-BA45),5)</f>
        <v>0</v>
      </c>
      <c r="BC45" s="29" t="n">
        <f aca="false">ROUND(IF(BA45=0, IF(AZ45=0, 0, 1), AZ45/BA45),5)</f>
        <v>0</v>
      </c>
      <c r="BD45" s="11" t="n">
        <f aca="false">ROUND(H45+L45+P45+T45+X45+AB45+AF45+AJ45+AN45+AR45+AV45+AZ45,5)</f>
        <v>1559</v>
      </c>
      <c r="BE45" s="11" t="n">
        <f aca="false">ROUND(I45+M45+Q45+U45+Y45+AC45+AG45+AK45+AO45+AS45+AW45+BA45,5)</f>
        <v>2865</v>
      </c>
      <c r="BF45" s="11" t="n">
        <f aca="false">ROUND((BD45-BE45),5)</f>
        <v>-1306</v>
      </c>
      <c r="BG45" s="29" t="n">
        <f aca="false">ROUND(IF(BE45=0, IF(BD45=0, 0, 1), BD45/BE45),5)</f>
        <v>0.54415</v>
      </c>
    </row>
    <row r="46" customFormat="false" ht="15" hidden="false" customHeight="false" outlineLevel="0" collapsed="false">
      <c r="A46" s="8"/>
      <c r="B46" s="8"/>
      <c r="C46" s="8"/>
      <c r="D46" s="8"/>
      <c r="E46" s="8"/>
      <c r="F46" s="8" t="s">
        <v>96</v>
      </c>
      <c r="G46" s="8"/>
      <c r="H46" s="9" t="n">
        <f aca="false">ROUND(SUM(H43:H45),5)</f>
        <v>0</v>
      </c>
      <c r="I46" s="9" t="n">
        <f aca="false">ROUND(SUM(I43:I45),5)</f>
        <v>2865</v>
      </c>
      <c r="J46" s="9" t="n">
        <f aca="false">ROUND((H46-I46),5)</f>
        <v>-2865</v>
      </c>
      <c r="K46" s="28" t="n">
        <f aca="false">ROUND(IF(I46=0, IF(H46=0, 0, 1), H46/I46),5)</f>
        <v>0</v>
      </c>
      <c r="L46" s="9" t="n">
        <f aca="false">ROUND(SUM(L43:L45),5)</f>
        <v>0</v>
      </c>
      <c r="M46" s="9" t="n">
        <f aca="false">ROUND(SUM(M43:M45),5)</f>
        <v>0</v>
      </c>
      <c r="N46" s="9" t="n">
        <f aca="false">ROUND((L46-M46),5)</f>
        <v>0</v>
      </c>
      <c r="O46" s="28" t="n">
        <f aca="false">ROUND(IF(M46=0, IF(L46=0, 0, 1), L46/M46),5)</f>
        <v>0</v>
      </c>
      <c r="P46" s="9" t="n">
        <f aca="false">ROUND(SUM(P43:P45),5)</f>
        <v>1104</v>
      </c>
      <c r="Q46" s="9" t="n">
        <f aca="false">ROUND(SUM(Q43:Q45),5)</f>
        <v>0</v>
      </c>
      <c r="R46" s="9" t="n">
        <f aca="false">ROUND((P46-Q46),5)</f>
        <v>1104</v>
      </c>
      <c r="S46" s="28" t="n">
        <f aca="false">ROUND(IF(Q46=0, IF(P46=0, 0, 1), P46/Q46),5)</f>
        <v>1</v>
      </c>
      <c r="T46" s="9" t="n">
        <f aca="false">ROUND(SUM(T43:T45),5)</f>
        <v>0</v>
      </c>
      <c r="U46" s="9" t="n">
        <f aca="false">ROUND(SUM(U43:U45),5)</f>
        <v>0</v>
      </c>
      <c r="V46" s="9" t="n">
        <f aca="false">ROUND((T46-U46),5)</f>
        <v>0</v>
      </c>
      <c r="W46" s="28" t="n">
        <f aca="false">ROUND(IF(U46=0, IF(T46=0, 0, 1), T46/U46),5)</f>
        <v>0</v>
      </c>
      <c r="X46" s="9" t="n">
        <f aca="false">ROUND(SUM(X43:X45),5)</f>
        <v>-75</v>
      </c>
      <c r="Y46" s="9" t="n">
        <f aca="false">ROUND(SUM(Y43:Y45),5)</f>
        <v>0</v>
      </c>
      <c r="Z46" s="9" t="n">
        <f aca="false">ROUND((X46-Y46),5)</f>
        <v>-75</v>
      </c>
      <c r="AA46" s="28" t="n">
        <f aca="false">ROUND(IF(Y46=0, IF(X46=0, 0, 1), X46/Y46),5)</f>
        <v>1</v>
      </c>
      <c r="AB46" s="9" t="n">
        <f aca="false">ROUND(SUM(AB43:AB45),5)</f>
        <v>298</v>
      </c>
      <c r="AC46" s="9" t="n">
        <f aca="false">ROUND(SUM(AC43:AC45),5)</f>
        <v>0</v>
      </c>
      <c r="AD46" s="9" t="n">
        <f aca="false">ROUND((AB46-AC46),5)</f>
        <v>298</v>
      </c>
      <c r="AE46" s="28" t="n">
        <f aca="false">ROUND(IF(AC46=0, IF(AB46=0, 0, 1), AB46/AC46),5)</f>
        <v>1</v>
      </c>
      <c r="AF46" s="9" t="n">
        <f aca="false">ROUND(SUM(AF43:AF45),5)</f>
        <v>150</v>
      </c>
      <c r="AG46" s="9" t="n">
        <f aca="false">ROUND(SUM(AG43:AG45),5)</f>
        <v>0</v>
      </c>
      <c r="AH46" s="9" t="n">
        <f aca="false">ROUND((AF46-AG46),5)</f>
        <v>150</v>
      </c>
      <c r="AI46" s="28" t="n">
        <f aca="false">ROUND(IF(AG46=0, IF(AF46=0, 0, 1), AF46/AG46),5)</f>
        <v>1</v>
      </c>
      <c r="AJ46" s="9" t="n">
        <f aca="false">ROUND(SUM(AJ43:AJ45),5)</f>
        <v>0</v>
      </c>
      <c r="AK46" s="9" t="n">
        <f aca="false">ROUND(SUM(AK43:AK45),5)</f>
        <v>0</v>
      </c>
      <c r="AL46" s="9" t="n">
        <f aca="false">ROUND((AJ46-AK46),5)</f>
        <v>0</v>
      </c>
      <c r="AM46" s="28" t="n">
        <f aca="false">ROUND(IF(AK46=0, IF(AJ46=0, 0, 1), AJ46/AK46),5)</f>
        <v>0</v>
      </c>
      <c r="AN46" s="9" t="n">
        <f aca="false">ROUND(SUM(AN43:AN45),5)</f>
        <v>82</v>
      </c>
      <c r="AO46" s="9" t="n">
        <f aca="false">ROUND(SUM(AO43:AO45),5)</f>
        <v>0</v>
      </c>
      <c r="AP46" s="9" t="n">
        <f aca="false">ROUND((AN46-AO46),5)</f>
        <v>82</v>
      </c>
      <c r="AQ46" s="28" t="n">
        <f aca="false">ROUND(IF(AO46=0, IF(AN46=0, 0, 1), AN46/AO46),5)</f>
        <v>1</v>
      </c>
      <c r="AR46" s="9" t="n">
        <f aca="false">ROUND(SUM(AR43:AR45),5)</f>
        <v>0</v>
      </c>
      <c r="AS46" s="9" t="n">
        <f aca="false">ROUND(SUM(AS43:AS45),5)</f>
        <v>0</v>
      </c>
      <c r="AT46" s="9" t="n">
        <f aca="false">ROUND((AR46-AS46),5)</f>
        <v>0</v>
      </c>
      <c r="AU46" s="28" t="n">
        <f aca="false">ROUND(IF(AS46=0, IF(AR46=0, 0, 1), AR46/AS46),5)</f>
        <v>0</v>
      </c>
      <c r="AV46" s="9" t="n">
        <f aca="false">ROUND(SUM(AV43:AV45),5)</f>
        <v>100</v>
      </c>
      <c r="AW46" s="9" t="n">
        <f aca="false">ROUND(SUM(AW43:AW45),5)</f>
        <v>0</v>
      </c>
      <c r="AX46" s="9" t="n">
        <f aca="false">ROUND((AV46-AW46),5)</f>
        <v>100</v>
      </c>
      <c r="AY46" s="28" t="n">
        <f aca="false">ROUND(IF(AW46=0, IF(AV46=0, 0, 1), AV46/AW46),5)</f>
        <v>1</v>
      </c>
      <c r="AZ46" s="9" t="n">
        <f aca="false">ROUND(SUM(AZ43:AZ45),5)</f>
        <v>0</v>
      </c>
      <c r="BA46" s="9" t="n">
        <f aca="false">ROUND(SUM(BA43:BA45),5)</f>
        <v>0</v>
      </c>
      <c r="BB46" s="9" t="n">
        <f aca="false">ROUND((AZ46-BA46),5)</f>
        <v>0</v>
      </c>
      <c r="BC46" s="28" t="n">
        <f aca="false">ROUND(IF(BA46=0, IF(AZ46=0, 0, 1), AZ46/BA46),5)</f>
        <v>0</v>
      </c>
      <c r="BD46" s="9" t="n">
        <f aca="false">ROUND(H46+L46+P46+T46+X46+AB46+AF46+AJ46+AN46+AR46+AV46+AZ46,5)</f>
        <v>1659</v>
      </c>
      <c r="BE46" s="9" t="n">
        <f aca="false">ROUND(I46+M46+Q46+U46+Y46+AC46+AG46+AK46+AO46+AS46+AW46+BA46,5)</f>
        <v>2865</v>
      </c>
      <c r="BF46" s="9" t="n">
        <f aca="false">ROUND((BD46-BE46),5)</f>
        <v>-1206</v>
      </c>
      <c r="BG46" s="28" t="n">
        <f aca="false">ROUND(IF(BE46=0, IF(BD46=0, 0, 1), BD46/BE46),5)</f>
        <v>0.57906</v>
      </c>
    </row>
    <row r="47" customFormat="false" ht="15" hidden="false" customHeight="false" outlineLevel="0" collapsed="false">
      <c r="A47" s="8"/>
      <c r="B47" s="8"/>
      <c r="C47" s="8"/>
      <c r="D47" s="8"/>
      <c r="E47" s="8"/>
      <c r="F47" s="8" t="s">
        <v>97</v>
      </c>
      <c r="G47" s="8"/>
      <c r="H47" s="9"/>
      <c r="I47" s="9"/>
      <c r="J47" s="9"/>
      <c r="K47" s="28"/>
      <c r="L47" s="9"/>
      <c r="M47" s="9"/>
      <c r="N47" s="9"/>
      <c r="O47" s="28"/>
      <c r="P47" s="9"/>
      <c r="Q47" s="9"/>
      <c r="R47" s="9"/>
      <c r="S47" s="28"/>
      <c r="T47" s="9"/>
      <c r="U47" s="9"/>
      <c r="V47" s="9"/>
      <c r="W47" s="28"/>
      <c r="X47" s="9"/>
      <c r="Y47" s="9"/>
      <c r="Z47" s="9"/>
      <c r="AA47" s="28"/>
      <c r="AB47" s="9"/>
      <c r="AC47" s="9"/>
      <c r="AD47" s="9"/>
      <c r="AE47" s="28"/>
      <c r="AF47" s="9"/>
      <c r="AG47" s="9"/>
      <c r="AH47" s="9"/>
      <c r="AI47" s="28"/>
      <c r="AJ47" s="9"/>
      <c r="AK47" s="9"/>
      <c r="AL47" s="9"/>
      <c r="AM47" s="28"/>
      <c r="AN47" s="9"/>
      <c r="AO47" s="9"/>
      <c r="AP47" s="9"/>
      <c r="AQ47" s="28"/>
      <c r="AR47" s="9"/>
      <c r="AS47" s="9"/>
      <c r="AT47" s="9"/>
      <c r="AU47" s="28"/>
      <c r="AV47" s="9"/>
      <c r="AW47" s="9"/>
      <c r="AX47" s="9"/>
      <c r="AY47" s="28"/>
      <c r="AZ47" s="9"/>
      <c r="BA47" s="9"/>
      <c r="BB47" s="9"/>
      <c r="BC47" s="28"/>
      <c r="BD47" s="9"/>
      <c r="BE47" s="9"/>
      <c r="BF47" s="9"/>
      <c r="BG47" s="28"/>
    </row>
    <row r="48" customFormat="false" ht="15" hidden="false" customHeight="false" outlineLevel="0" collapsed="false">
      <c r="A48" s="8"/>
      <c r="B48" s="8"/>
      <c r="C48" s="8"/>
      <c r="D48" s="8"/>
      <c r="E48" s="8"/>
      <c r="F48" s="8"/>
      <c r="G48" s="8" t="s">
        <v>99</v>
      </c>
      <c r="H48" s="9" t="n">
        <v>0</v>
      </c>
      <c r="I48" s="9" t="n">
        <v>2728</v>
      </c>
      <c r="J48" s="9" t="n">
        <f aca="false">ROUND((H48-I48),5)</f>
        <v>-2728</v>
      </c>
      <c r="K48" s="28" t="n">
        <f aca="false">ROUND(IF(I48=0, IF(H48=0, 0, 1), H48/I48),5)</f>
        <v>0</v>
      </c>
      <c r="L48" s="9" t="n">
        <v>0</v>
      </c>
      <c r="M48" s="9" t="n">
        <v>0</v>
      </c>
      <c r="N48" s="9" t="n">
        <f aca="false">ROUND((L48-M48),5)</f>
        <v>0</v>
      </c>
      <c r="O48" s="28" t="n">
        <f aca="false">ROUND(IF(M48=0, IF(L48=0, 0, 1), L48/M48),5)</f>
        <v>0</v>
      </c>
      <c r="P48" s="9" t="n">
        <v>0</v>
      </c>
      <c r="Q48" s="9" t="n">
        <v>0</v>
      </c>
      <c r="R48" s="9" t="n">
        <f aca="false">ROUND((P48-Q48),5)</f>
        <v>0</v>
      </c>
      <c r="S48" s="28" t="n">
        <f aca="false">ROUND(IF(Q48=0, IF(P48=0, 0, 1), P48/Q48),5)</f>
        <v>0</v>
      </c>
      <c r="T48" s="9" t="n">
        <v>0</v>
      </c>
      <c r="U48" s="9" t="n">
        <v>0</v>
      </c>
      <c r="V48" s="9" t="n">
        <f aca="false">ROUND((T48-U48),5)</f>
        <v>0</v>
      </c>
      <c r="W48" s="28" t="n">
        <f aca="false">ROUND(IF(U48=0, IF(T48=0, 0, 1), T48/U48),5)</f>
        <v>0</v>
      </c>
      <c r="X48" s="9" t="n">
        <v>0</v>
      </c>
      <c r="Y48" s="9" t="n">
        <v>0</v>
      </c>
      <c r="Z48" s="9" t="n">
        <f aca="false">ROUND((X48-Y48),5)</f>
        <v>0</v>
      </c>
      <c r="AA48" s="28" t="n">
        <f aca="false">ROUND(IF(Y48=0, IF(X48=0, 0, 1), X48/Y48),5)</f>
        <v>0</v>
      </c>
      <c r="AB48" s="9" t="n">
        <v>0</v>
      </c>
      <c r="AC48" s="9" t="n">
        <v>0</v>
      </c>
      <c r="AD48" s="9" t="n">
        <f aca="false">ROUND((AB48-AC48),5)</f>
        <v>0</v>
      </c>
      <c r="AE48" s="28" t="n">
        <f aca="false">ROUND(IF(AC48=0, IF(AB48=0, 0, 1), AB48/AC48),5)</f>
        <v>0</v>
      </c>
      <c r="AF48" s="9" t="n">
        <v>0</v>
      </c>
      <c r="AG48" s="9" t="n">
        <v>0</v>
      </c>
      <c r="AH48" s="9" t="n">
        <f aca="false">ROUND((AF48-AG48),5)</f>
        <v>0</v>
      </c>
      <c r="AI48" s="28" t="n">
        <f aca="false">ROUND(IF(AG48=0, IF(AF48=0, 0, 1), AF48/AG48),5)</f>
        <v>0</v>
      </c>
      <c r="AJ48" s="9" t="n">
        <v>573.68</v>
      </c>
      <c r="AK48" s="9" t="n">
        <v>0</v>
      </c>
      <c r="AL48" s="9" t="n">
        <f aca="false">ROUND((AJ48-AK48),5)</f>
        <v>573.68</v>
      </c>
      <c r="AM48" s="28" t="n">
        <f aca="false">ROUND(IF(AK48=0, IF(AJ48=0, 0, 1), AJ48/AK48),5)</f>
        <v>1</v>
      </c>
      <c r="AN48" s="9" t="n">
        <v>0</v>
      </c>
      <c r="AO48" s="9" t="n">
        <v>0</v>
      </c>
      <c r="AP48" s="9" t="n">
        <f aca="false">ROUND((AN48-AO48),5)</f>
        <v>0</v>
      </c>
      <c r="AQ48" s="28" t="n">
        <f aca="false">ROUND(IF(AO48=0, IF(AN48=0, 0, 1), AN48/AO48),5)</f>
        <v>0</v>
      </c>
      <c r="AR48" s="9" t="n">
        <v>0</v>
      </c>
      <c r="AS48" s="9" t="n">
        <v>0</v>
      </c>
      <c r="AT48" s="9" t="n">
        <f aca="false">ROUND((AR48-AS48),5)</f>
        <v>0</v>
      </c>
      <c r="AU48" s="28" t="n">
        <f aca="false">ROUND(IF(AS48=0, IF(AR48=0, 0, 1), AR48/AS48),5)</f>
        <v>0</v>
      </c>
      <c r="AV48" s="9" t="n">
        <v>0</v>
      </c>
      <c r="AW48" s="9" t="n">
        <v>0</v>
      </c>
      <c r="AX48" s="9" t="n">
        <f aca="false">ROUND((AV48-AW48),5)</f>
        <v>0</v>
      </c>
      <c r="AY48" s="28" t="n">
        <f aca="false">ROUND(IF(AW48=0, IF(AV48=0, 0, 1), AV48/AW48),5)</f>
        <v>0</v>
      </c>
      <c r="AZ48" s="9" t="n">
        <v>311</v>
      </c>
      <c r="BA48" s="9" t="n">
        <v>0</v>
      </c>
      <c r="BB48" s="9" t="n">
        <f aca="false">ROUND((AZ48-BA48),5)</f>
        <v>311</v>
      </c>
      <c r="BC48" s="28" t="n">
        <f aca="false">ROUND(IF(BA48=0, IF(AZ48=0, 0, 1), AZ48/BA48),5)</f>
        <v>1</v>
      </c>
      <c r="BD48" s="9" t="n">
        <f aca="false">ROUND(H48+L48+P48+T48+X48+AB48+AF48+AJ48+AN48+AR48+AV48+AZ48,5)</f>
        <v>884.68</v>
      </c>
      <c r="BE48" s="9" t="n">
        <f aca="false">ROUND(I48+M48+Q48+U48+Y48+AC48+AG48+AK48+AO48+AS48+AW48+BA48,5)</f>
        <v>2728</v>
      </c>
      <c r="BF48" s="9" t="n">
        <f aca="false">ROUND((BD48-BE48),5)</f>
        <v>-1843.32</v>
      </c>
      <c r="BG48" s="28" t="n">
        <f aca="false">ROUND(IF(BE48=0, IF(BD48=0, 0, 1), BD48/BE48),5)</f>
        <v>0.3243</v>
      </c>
    </row>
    <row r="49" customFormat="false" ht="15" hidden="false" customHeight="false" outlineLevel="0" collapsed="false">
      <c r="A49" s="8"/>
      <c r="B49" s="8"/>
      <c r="C49" s="8"/>
      <c r="D49" s="8"/>
      <c r="E49" s="8"/>
      <c r="F49" s="8"/>
      <c r="G49" s="8" t="s">
        <v>173</v>
      </c>
      <c r="H49" s="9" t="n">
        <v>0</v>
      </c>
      <c r="I49" s="9" t="n">
        <v>783</v>
      </c>
      <c r="J49" s="9" t="n">
        <f aca="false">ROUND((H49-I49),5)</f>
        <v>-783</v>
      </c>
      <c r="K49" s="28" t="n">
        <f aca="false">ROUND(IF(I49=0, IF(H49=0, 0, 1), H49/I49),5)</f>
        <v>0</v>
      </c>
      <c r="L49" s="9" t="n">
        <v>0</v>
      </c>
      <c r="M49" s="9" t="n">
        <v>0</v>
      </c>
      <c r="N49" s="9" t="n">
        <f aca="false">ROUND((L49-M49),5)</f>
        <v>0</v>
      </c>
      <c r="O49" s="28" t="n">
        <f aca="false">ROUND(IF(M49=0, IF(L49=0, 0, 1), L49/M49),5)</f>
        <v>0</v>
      </c>
      <c r="P49" s="9" t="n">
        <v>0</v>
      </c>
      <c r="Q49" s="9" t="n">
        <v>0</v>
      </c>
      <c r="R49" s="9" t="n">
        <f aca="false">ROUND((P49-Q49),5)</f>
        <v>0</v>
      </c>
      <c r="S49" s="28" t="n">
        <f aca="false">ROUND(IF(Q49=0, IF(P49=0, 0, 1), P49/Q49),5)</f>
        <v>0</v>
      </c>
      <c r="T49" s="9" t="n">
        <v>0</v>
      </c>
      <c r="U49" s="9" t="n">
        <v>0</v>
      </c>
      <c r="V49" s="9" t="n">
        <f aca="false">ROUND((T49-U49),5)</f>
        <v>0</v>
      </c>
      <c r="W49" s="28" t="n">
        <f aca="false">ROUND(IF(U49=0, IF(T49=0, 0, 1), T49/U49),5)</f>
        <v>0</v>
      </c>
      <c r="X49" s="9" t="n">
        <v>0</v>
      </c>
      <c r="Y49" s="9" t="n">
        <v>0</v>
      </c>
      <c r="Z49" s="9" t="n">
        <f aca="false">ROUND((X49-Y49),5)</f>
        <v>0</v>
      </c>
      <c r="AA49" s="28" t="n">
        <f aca="false">ROUND(IF(Y49=0, IF(X49=0, 0, 1), X49/Y49),5)</f>
        <v>0</v>
      </c>
      <c r="AB49" s="9" t="n">
        <v>0</v>
      </c>
      <c r="AC49" s="9" t="n">
        <v>0</v>
      </c>
      <c r="AD49" s="9" t="n">
        <f aca="false">ROUND((AB49-AC49),5)</f>
        <v>0</v>
      </c>
      <c r="AE49" s="28" t="n">
        <f aca="false">ROUND(IF(AC49=0, IF(AB49=0, 0, 1), AB49/AC49),5)</f>
        <v>0</v>
      </c>
      <c r="AF49" s="9" t="n">
        <v>0</v>
      </c>
      <c r="AG49" s="9" t="n">
        <v>0</v>
      </c>
      <c r="AH49" s="9" t="n">
        <f aca="false">ROUND((AF49-AG49),5)</f>
        <v>0</v>
      </c>
      <c r="AI49" s="28" t="n">
        <f aca="false">ROUND(IF(AG49=0, IF(AF49=0, 0, 1), AF49/AG49),5)</f>
        <v>0</v>
      </c>
      <c r="AJ49" s="9" t="n">
        <v>0</v>
      </c>
      <c r="AK49" s="9" t="n">
        <v>0</v>
      </c>
      <c r="AL49" s="9" t="n">
        <f aca="false">ROUND((AJ49-AK49),5)</f>
        <v>0</v>
      </c>
      <c r="AM49" s="28" t="n">
        <f aca="false">ROUND(IF(AK49=0, IF(AJ49=0, 0, 1), AJ49/AK49),5)</f>
        <v>0</v>
      </c>
      <c r="AN49" s="9" t="n">
        <v>0</v>
      </c>
      <c r="AO49" s="9" t="n">
        <v>0</v>
      </c>
      <c r="AP49" s="9" t="n">
        <f aca="false">ROUND((AN49-AO49),5)</f>
        <v>0</v>
      </c>
      <c r="AQ49" s="28" t="n">
        <f aca="false">ROUND(IF(AO49=0, IF(AN49=0, 0, 1), AN49/AO49),5)</f>
        <v>0</v>
      </c>
      <c r="AR49" s="9" t="n">
        <v>0</v>
      </c>
      <c r="AS49" s="9" t="n">
        <v>0</v>
      </c>
      <c r="AT49" s="9" t="n">
        <f aca="false">ROUND((AR49-AS49),5)</f>
        <v>0</v>
      </c>
      <c r="AU49" s="28" t="n">
        <f aca="false">ROUND(IF(AS49=0, IF(AR49=0, 0, 1), AR49/AS49),5)</f>
        <v>0</v>
      </c>
      <c r="AV49" s="9" t="n">
        <v>0</v>
      </c>
      <c r="AW49" s="9" t="n">
        <v>0</v>
      </c>
      <c r="AX49" s="9" t="n">
        <f aca="false">ROUND((AV49-AW49),5)</f>
        <v>0</v>
      </c>
      <c r="AY49" s="28" t="n">
        <f aca="false">ROUND(IF(AW49=0, IF(AV49=0, 0, 1), AV49/AW49),5)</f>
        <v>0</v>
      </c>
      <c r="AZ49" s="9" t="n">
        <v>0</v>
      </c>
      <c r="BA49" s="9" t="n">
        <v>0</v>
      </c>
      <c r="BB49" s="9" t="n">
        <f aca="false">ROUND((AZ49-BA49),5)</f>
        <v>0</v>
      </c>
      <c r="BC49" s="28" t="n">
        <f aca="false">ROUND(IF(BA49=0, IF(AZ49=0, 0, 1), AZ49/BA49),5)</f>
        <v>0</v>
      </c>
      <c r="BD49" s="9" t="n">
        <f aca="false">ROUND(H49+L49+P49+T49+X49+AB49+AF49+AJ49+AN49+AR49+AV49+AZ49,5)</f>
        <v>0</v>
      </c>
      <c r="BE49" s="9" t="n">
        <f aca="false">ROUND(I49+M49+Q49+U49+Y49+AC49+AG49+AK49+AO49+AS49+AW49+BA49,5)</f>
        <v>783</v>
      </c>
      <c r="BF49" s="9" t="n">
        <f aca="false">ROUND((BD49-BE49),5)</f>
        <v>-783</v>
      </c>
      <c r="BG49" s="28" t="n">
        <f aca="false">ROUND(IF(BE49=0, IF(BD49=0, 0, 1), BD49/BE49),5)</f>
        <v>0</v>
      </c>
    </row>
    <row r="50" customFormat="false" ht="15" hidden="false" customHeight="false" outlineLevel="0" collapsed="false">
      <c r="A50" s="8"/>
      <c r="B50" s="8"/>
      <c r="C50" s="8"/>
      <c r="D50" s="8"/>
      <c r="E50" s="8"/>
      <c r="F50" s="8"/>
      <c r="G50" s="8" t="s">
        <v>101</v>
      </c>
      <c r="H50" s="9" t="n">
        <v>0</v>
      </c>
      <c r="I50" s="9" t="n">
        <v>500</v>
      </c>
      <c r="J50" s="9" t="n">
        <f aca="false">ROUND((H50-I50),5)</f>
        <v>-500</v>
      </c>
      <c r="K50" s="28" t="n">
        <f aca="false">ROUND(IF(I50=0, IF(H50=0, 0, 1), H50/I50),5)</f>
        <v>0</v>
      </c>
      <c r="L50" s="9" t="n">
        <v>0</v>
      </c>
      <c r="M50" s="9" t="n">
        <v>0</v>
      </c>
      <c r="N50" s="9" t="n">
        <f aca="false">ROUND((L50-M50),5)</f>
        <v>0</v>
      </c>
      <c r="O50" s="28" t="n">
        <f aca="false">ROUND(IF(M50=0, IF(L50=0, 0, 1), L50/M50),5)</f>
        <v>0</v>
      </c>
      <c r="P50" s="9" t="n">
        <v>0</v>
      </c>
      <c r="Q50" s="9" t="n">
        <v>0</v>
      </c>
      <c r="R50" s="9" t="n">
        <f aca="false">ROUND((P50-Q50),5)</f>
        <v>0</v>
      </c>
      <c r="S50" s="28" t="n">
        <f aca="false">ROUND(IF(Q50=0, IF(P50=0, 0, 1), P50/Q50),5)</f>
        <v>0</v>
      </c>
      <c r="T50" s="9" t="n">
        <v>0</v>
      </c>
      <c r="U50" s="9" t="n">
        <v>0</v>
      </c>
      <c r="V50" s="9" t="n">
        <f aca="false">ROUND((T50-U50),5)</f>
        <v>0</v>
      </c>
      <c r="W50" s="28" t="n">
        <f aca="false">ROUND(IF(U50=0, IF(T50=0, 0, 1), T50/U50),5)</f>
        <v>0</v>
      </c>
      <c r="X50" s="9" t="n">
        <v>0</v>
      </c>
      <c r="Y50" s="9" t="n">
        <v>0</v>
      </c>
      <c r="Z50" s="9" t="n">
        <f aca="false">ROUND((X50-Y50),5)</f>
        <v>0</v>
      </c>
      <c r="AA50" s="28" t="n">
        <f aca="false">ROUND(IF(Y50=0, IF(X50=0, 0, 1), X50/Y50),5)</f>
        <v>0</v>
      </c>
      <c r="AB50" s="9" t="n">
        <v>595</v>
      </c>
      <c r="AC50" s="9" t="n">
        <v>0</v>
      </c>
      <c r="AD50" s="9" t="n">
        <f aca="false">ROUND((AB50-AC50),5)</f>
        <v>595</v>
      </c>
      <c r="AE50" s="28" t="n">
        <f aca="false">ROUND(IF(AC50=0, IF(AB50=0, 0, 1), AB50/AC50),5)</f>
        <v>1</v>
      </c>
      <c r="AF50" s="9" t="n">
        <v>0</v>
      </c>
      <c r="AG50" s="9" t="n">
        <v>0</v>
      </c>
      <c r="AH50" s="9" t="n">
        <f aca="false">ROUND((AF50-AG50),5)</f>
        <v>0</v>
      </c>
      <c r="AI50" s="28" t="n">
        <f aca="false">ROUND(IF(AG50=0, IF(AF50=0, 0, 1), AF50/AG50),5)</f>
        <v>0</v>
      </c>
      <c r="AJ50" s="9" t="n">
        <v>0</v>
      </c>
      <c r="AK50" s="9" t="n">
        <v>0</v>
      </c>
      <c r="AL50" s="9" t="n">
        <f aca="false">ROUND((AJ50-AK50),5)</f>
        <v>0</v>
      </c>
      <c r="AM50" s="28" t="n">
        <f aca="false">ROUND(IF(AK50=0, IF(AJ50=0, 0, 1), AJ50/AK50),5)</f>
        <v>0</v>
      </c>
      <c r="AN50" s="9" t="n">
        <v>0</v>
      </c>
      <c r="AO50" s="9" t="n">
        <v>0</v>
      </c>
      <c r="AP50" s="9" t="n">
        <f aca="false">ROUND((AN50-AO50),5)</f>
        <v>0</v>
      </c>
      <c r="AQ50" s="28" t="n">
        <f aca="false">ROUND(IF(AO50=0, IF(AN50=0, 0, 1), AN50/AO50),5)</f>
        <v>0</v>
      </c>
      <c r="AR50" s="9" t="n">
        <v>0</v>
      </c>
      <c r="AS50" s="9" t="n">
        <v>0</v>
      </c>
      <c r="AT50" s="9" t="n">
        <f aca="false">ROUND((AR50-AS50),5)</f>
        <v>0</v>
      </c>
      <c r="AU50" s="28" t="n">
        <f aca="false">ROUND(IF(AS50=0, IF(AR50=0, 0, 1), AR50/AS50),5)</f>
        <v>0</v>
      </c>
      <c r="AV50" s="9" t="n">
        <v>0</v>
      </c>
      <c r="AW50" s="9" t="n">
        <v>0</v>
      </c>
      <c r="AX50" s="9" t="n">
        <f aca="false">ROUND((AV50-AW50),5)</f>
        <v>0</v>
      </c>
      <c r="AY50" s="28" t="n">
        <f aca="false">ROUND(IF(AW50=0, IF(AV50=0, 0, 1), AV50/AW50),5)</f>
        <v>0</v>
      </c>
      <c r="AZ50" s="9" t="n">
        <v>0</v>
      </c>
      <c r="BA50" s="9" t="n">
        <v>0</v>
      </c>
      <c r="BB50" s="9" t="n">
        <f aca="false">ROUND((AZ50-BA50),5)</f>
        <v>0</v>
      </c>
      <c r="BC50" s="28" t="n">
        <f aca="false">ROUND(IF(BA50=0, IF(AZ50=0, 0, 1), AZ50/BA50),5)</f>
        <v>0</v>
      </c>
      <c r="BD50" s="9" t="n">
        <f aca="false">ROUND(H50+L50+P50+T50+X50+AB50+AF50+AJ50+AN50+AR50+AV50+AZ50,5)</f>
        <v>595</v>
      </c>
      <c r="BE50" s="9" t="n">
        <f aca="false">ROUND(I50+M50+Q50+U50+Y50+AC50+AG50+AK50+AO50+AS50+AW50+BA50,5)</f>
        <v>500</v>
      </c>
      <c r="BF50" s="9" t="n">
        <f aca="false">ROUND((BD50-BE50),5)</f>
        <v>95</v>
      </c>
      <c r="BG50" s="28" t="n">
        <f aca="false">ROUND(IF(BE50=0, IF(BD50=0, 0, 1), BD50/BE50),5)</f>
        <v>1.19</v>
      </c>
    </row>
    <row r="51" customFormat="false" ht="15.75" hidden="false" customHeight="false" outlineLevel="0" collapsed="false">
      <c r="A51" s="8"/>
      <c r="B51" s="8"/>
      <c r="C51" s="8"/>
      <c r="D51" s="8"/>
      <c r="E51" s="8"/>
      <c r="F51" s="8"/>
      <c r="G51" s="8" t="s">
        <v>174</v>
      </c>
      <c r="H51" s="12" t="n">
        <v>0</v>
      </c>
      <c r="I51" s="12" t="n">
        <v>1911</v>
      </c>
      <c r="J51" s="12" t="n">
        <f aca="false">ROUND((H51-I51),5)</f>
        <v>-1911</v>
      </c>
      <c r="K51" s="30" t="n">
        <f aca="false">ROUND(IF(I51=0, IF(H51=0, 0, 1), H51/I51),5)</f>
        <v>0</v>
      </c>
      <c r="L51" s="12" t="n">
        <v>0</v>
      </c>
      <c r="M51" s="12" t="n">
        <v>0</v>
      </c>
      <c r="N51" s="12" t="n">
        <f aca="false">ROUND((L51-M51),5)</f>
        <v>0</v>
      </c>
      <c r="O51" s="30" t="n">
        <f aca="false">ROUND(IF(M51=0, IF(L51=0, 0, 1), L51/M51),5)</f>
        <v>0</v>
      </c>
      <c r="P51" s="12" t="n">
        <v>0</v>
      </c>
      <c r="Q51" s="12" t="n">
        <v>0</v>
      </c>
      <c r="R51" s="12" t="n">
        <f aca="false">ROUND((P51-Q51),5)</f>
        <v>0</v>
      </c>
      <c r="S51" s="30" t="n">
        <f aca="false">ROUND(IF(Q51=0, IF(P51=0, 0, 1), P51/Q51),5)</f>
        <v>0</v>
      </c>
      <c r="T51" s="12" t="n">
        <v>0</v>
      </c>
      <c r="U51" s="12" t="n">
        <v>0</v>
      </c>
      <c r="V51" s="12" t="n">
        <f aca="false">ROUND((T51-U51),5)</f>
        <v>0</v>
      </c>
      <c r="W51" s="30" t="n">
        <f aca="false">ROUND(IF(U51=0, IF(T51=0, 0, 1), T51/U51),5)</f>
        <v>0</v>
      </c>
      <c r="X51" s="12" t="n">
        <v>0</v>
      </c>
      <c r="Y51" s="12" t="n">
        <v>0</v>
      </c>
      <c r="Z51" s="12" t="n">
        <f aca="false">ROUND((X51-Y51),5)</f>
        <v>0</v>
      </c>
      <c r="AA51" s="30" t="n">
        <f aca="false">ROUND(IF(Y51=0, IF(X51=0, 0, 1), X51/Y51),5)</f>
        <v>0</v>
      </c>
      <c r="AB51" s="12" t="n">
        <v>0</v>
      </c>
      <c r="AC51" s="12" t="n">
        <v>0</v>
      </c>
      <c r="AD51" s="12" t="n">
        <f aca="false">ROUND((AB51-AC51),5)</f>
        <v>0</v>
      </c>
      <c r="AE51" s="30" t="n">
        <f aca="false">ROUND(IF(AC51=0, IF(AB51=0, 0, 1), AB51/AC51),5)</f>
        <v>0</v>
      </c>
      <c r="AF51" s="12" t="n">
        <v>0</v>
      </c>
      <c r="AG51" s="12" t="n">
        <v>0</v>
      </c>
      <c r="AH51" s="12" t="n">
        <f aca="false">ROUND((AF51-AG51),5)</f>
        <v>0</v>
      </c>
      <c r="AI51" s="30" t="n">
        <f aca="false">ROUND(IF(AG51=0, IF(AF51=0, 0, 1), AF51/AG51),5)</f>
        <v>0</v>
      </c>
      <c r="AJ51" s="12" t="n">
        <v>0</v>
      </c>
      <c r="AK51" s="12" t="n">
        <v>0</v>
      </c>
      <c r="AL51" s="12" t="n">
        <f aca="false">ROUND((AJ51-AK51),5)</f>
        <v>0</v>
      </c>
      <c r="AM51" s="30" t="n">
        <f aca="false">ROUND(IF(AK51=0, IF(AJ51=0, 0, 1), AJ51/AK51),5)</f>
        <v>0</v>
      </c>
      <c r="AN51" s="12" t="n">
        <v>0</v>
      </c>
      <c r="AO51" s="12" t="n">
        <v>0</v>
      </c>
      <c r="AP51" s="12" t="n">
        <f aca="false">ROUND((AN51-AO51),5)</f>
        <v>0</v>
      </c>
      <c r="AQ51" s="30" t="n">
        <f aca="false">ROUND(IF(AO51=0, IF(AN51=0, 0, 1), AN51/AO51),5)</f>
        <v>0</v>
      </c>
      <c r="AR51" s="12" t="n">
        <v>0</v>
      </c>
      <c r="AS51" s="12" t="n">
        <v>0</v>
      </c>
      <c r="AT51" s="12" t="n">
        <f aca="false">ROUND((AR51-AS51),5)</f>
        <v>0</v>
      </c>
      <c r="AU51" s="30" t="n">
        <f aca="false">ROUND(IF(AS51=0, IF(AR51=0, 0, 1), AR51/AS51),5)</f>
        <v>0</v>
      </c>
      <c r="AV51" s="12" t="n">
        <v>0</v>
      </c>
      <c r="AW51" s="12" t="n">
        <v>0</v>
      </c>
      <c r="AX51" s="12" t="n">
        <f aca="false">ROUND((AV51-AW51),5)</f>
        <v>0</v>
      </c>
      <c r="AY51" s="30" t="n">
        <f aca="false">ROUND(IF(AW51=0, IF(AV51=0, 0, 1), AV51/AW51),5)</f>
        <v>0</v>
      </c>
      <c r="AZ51" s="12" t="n">
        <v>0</v>
      </c>
      <c r="BA51" s="12" t="n">
        <v>0</v>
      </c>
      <c r="BB51" s="12" t="n">
        <f aca="false">ROUND((AZ51-BA51),5)</f>
        <v>0</v>
      </c>
      <c r="BC51" s="30" t="n">
        <f aca="false">ROUND(IF(BA51=0, IF(AZ51=0, 0, 1), AZ51/BA51),5)</f>
        <v>0</v>
      </c>
      <c r="BD51" s="12" t="n">
        <f aca="false">ROUND(H51+L51+P51+T51+X51+AB51+AF51+AJ51+AN51+AR51+AV51+AZ51,5)</f>
        <v>0</v>
      </c>
      <c r="BE51" s="12" t="n">
        <f aca="false">ROUND(I51+M51+Q51+U51+Y51+AC51+AG51+AK51+AO51+AS51+AW51+BA51,5)</f>
        <v>1911</v>
      </c>
      <c r="BF51" s="12" t="n">
        <f aca="false">ROUND((BD51-BE51),5)</f>
        <v>-1911</v>
      </c>
      <c r="BG51" s="30" t="n">
        <f aca="false">ROUND(IF(BE51=0, IF(BD51=0, 0, 1), BD51/BE51),5)</f>
        <v>0</v>
      </c>
    </row>
    <row r="52" customFormat="false" ht="15.75" hidden="false" customHeight="false" outlineLevel="0" collapsed="false">
      <c r="A52" s="8"/>
      <c r="B52" s="8"/>
      <c r="C52" s="8"/>
      <c r="D52" s="8"/>
      <c r="E52" s="8"/>
      <c r="F52" s="8" t="s">
        <v>102</v>
      </c>
      <c r="G52" s="8"/>
      <c r="H52" s="13" t="n">
        <f aca="false">ROUND(SUM(H47:H51),5)</f>
        <v>0</v>
      </c>
      <c r="I52" s="13" t="n">
        <f aca="false">ROUND(SUM(I47:I51),5)</f>
        <v>5922</v>
      </c>
      <c r="J52" s="13" t="n">
        <f aca="false">ROUND((H52-I52),5)</f>
        <v>-5922</v>
      </c>
      <c r="K52" s="33" t="n">
        <f aca="false">ROUND(IF(I52=0, IF(H52=0, 0, 1), H52/I52),5)</f>
        <v>0</v>
      </c>
      <c r="L52" s="13" t="n">
        <f aca="false">ROUND(SUM(L47:L51),5)</f>
        <v>0</v>
      </c>
      <c r="M52" s="13" t="n">
        <f aca="false">ROUND(SUM(M47:M51),5)</f>
        <v>0</v>
      </c>
      <c r="N52" s="13" t="n">
        <f aca="false">ROUND((L52-M52),5)</f>
        <v>0</v>
      </c>
      <c r="O52" s="33" t="n">
        <f aca="false">ROUND(IF(M52=0, IF(L52=0, 0, 1), L52/M52),5)</f>
        <v>0</v>
      </c>
      <c r="P52" s="13" t="n">
        <f aca="false">ROUND(SUM(P47:P51),5)</f>
        <v>0</v>
      </c>
      <c r="Q52" s="13" t="n">
        <f aca="false">ROUND(SUM(Q47:Q51),5)</f>
        <v>0</v>
      </c>
      <c r="R52" s="13" t="n">
        <f aca="false">ROUND((P52-Q52),5)</f>
        <v>0</v>
      </c>
      <c r="S52" s="33" t="n">
        <f aca="false">ROUND(IF(Q52=0, IF(P52=0, 0, 1), P52/Q52),5)</f>
        <v>0</v>
      </c>
      <c r="T52" s="13" t="n">
        <f aca="false">ROUND(SUM(T47:T51),5)</f>
        <v>0</v>
      </c>
      <c r="U52" s="13" t="n">
        <f aca="false">ROUND(SUM(U47:U51),5)</f>
        <v>0</v>
      </c>
      <c r="V52" s="13" t="n">
        <f aca="false">ROUND((T52-U52),5)</f>
        <v>0</v>
      </c>
      <c r="W52" s="33" t="n">
        <f aca="false">ROUND(IF(U52=0, IF(T52=0, 0, 1), T52/U52),5)</f>
        <v>0</v>
      </c>
      <c r="X52" s="13" t="n">
        <f aca="false">ROUND(SUM(X47:X51),5)</f>
        <v>0</v>
      </c>
      <c r="Y52" s="13" t="n">
        <f aca="false">ROUND(SUM(Y47:Y51),5)</f>
        <v>0</v>
      </c>
      <c r="Z52" s="13" t="n">
        <f aca="false">ROUND((X52-Y52),5)</f>
        <v>0</v>
      </c>
      <c r="AA52" s="33" t="n">
        <f aca="false">ROUND(IF(Y52=0, IF(X52=0, 0, 1), X52/Y52),5)</f>
        <v>0</v>
      </c>
      <c r="AB52" s="13" t="n">
        <f aca="false">ROUND(SUM(AB47:AB51),5)</f>
        <v>595</v>
      </c>
      <c r="AC52" s="13" t="n">
        <f aca="false">ROUND(SUM(AC47:AC51),5)</f>
        <v>0</v>
      </c>
      <c r="AD52" s="13" t="n">
        <f aca="false">ROUND((AB52-AC52),5)</f>
        <v>595</v>
      </c>
      <c r="AE52" s="33" t="n">
        <f aca="false">ROUND(IF(AC52=0, IF(AB52=0, 0, 1), AB52/AC52),5)</f>
        <v>1</v>
      </c>
      <c r="AF52" s="13" t="n">
        <f aca="false">ROUND(SUM(AF47:AF51),5)</f>
        <v>0</v>
      </c>
      <c r="AG52" s="13" t="n">
        <f aca="false">ROUND(SUM(AG47:AG51),5)</f>
        <v>0</v>
      </c>
      <c r="AH52" s="13" t="n">
        <f aca="false">ROUND((AF52-AG52),5)</f>
        <v>0</v>
      </c>
      <c r="AI52" s="33" t="n">
        <f aca="false">ROUND(IF(AG52=0, IF(AF52=0, 0, 1), AF52/AG52),5)</f>
        <v>0</v>
      </c>
      <c r="AJ52" s="13" t="n">
        <f aca="false">ROUND(SUM(AJ47:AJ51),5)</f>
        <v>573.68</v>
      </c>
      <c r="AK52" s="13" t="n">
        <f aca="false">ROUND(SUM(AK47:AK51),5)</f>
        <v>0</v>
      </c>
      <c r="AL52" s="13" t="n">
        <f aca="false">ROUND((AJ52-AK52),5)</f>
        <v>573.68</v>
      </c>
      <c r="AM52" s="33" t="n">
        <f aca="false">ROUND(IF(AK52=0, IF(AJ52=0, 0, 1), AJ52/AK52),5)</f>
        <v>1</v>
      </c>
      <c r="AN52" s="13" t="n">
        <f aca="false">ROUND(SUM(AN47:AN51),5)</f>
        <v>0</v>
      </c>
      <c r="AO52" s="13" t="n">
        <f aca="false">ROUND(SUM(AO47:AO51),5)</f>
        <v>0</v>
      </c>
      <c r="AP52" s="13" t="n">
        <f aca="false">ROUND((AN52-AO52),5)</f>
        <v>0</v>
      </c>
      <c r="AQ52" s="33" t="n">
        <f aca="false">ROUND(IF(AO52=0, IF(AN52=0, 0, 1), AN52/AO52),5)</f>
        <v>0</v>
      </c>
      <c r="AR52" s="13" t="n">
        <f aca="false">ROUND(SUM(AR47:AR51),5)</f>
        <v>0</v>
      </c>
      <c r="AS52" s="13" t="n">
        <f aca="false">ROUND(SUM(AS47:AS51),5)</f>
        <v>0</v>
      </c>
      <c r="AT52" s="13" t="n">
        <f aca="false">ROUND((AR52-AS52),5)</f>
        <v>0</v>
      </c>
      <c r="AU52" s="33" t="n">
        <f aca="false">ROUND(IF(AS52=0, IF(AR52=0, 0, 1), AR52/AS52),5)</f>
        <v>0</v>
      </c>
      <c r="AV52" s="13" t="n">
        <f aca="false">ROUND(SUM(AV47:AV51),5)</f>
        <v>0</v>
      </c>
      <c r="AW52" s="13" t="n">
        <f aca="false">ROUND(SUM(AW47:AW51),5)</f>
        <v>0</v>
      </c>
      <c r="AX52" s="13" t="n">
        <f aca="false">ROUND((AV52-AW52),5)</f>
        <v>0</v>
      </c>
      <c r="AY52" s="33" t="n">
        <f aca="false">ROUND(IF(AW52=0, IF(AV52=0, 0, 1), AV52/AW52),5)</f>
        <v>0</v>
      </c>
      <c r="AZ52" s="13" t="n">
        <f aca="false">ROUND(SUM(AZ47:AZ51),5)</f>
        <v>311</v>
      </c>
      <c r="BA52" s="13" t="n">
        <f aca="false">ROUND(SUM(BA47:BA51),5)</f>
        <v>0</v>
      </c>
      <c r="BB52" s="13" t="n">
        <f aca="false">ROUND((AZ52-BA52),5)</f>
        <v>311</v>
      </c>
      <c r="BC52" s="33" t="n">
        <f aca="false">ROUND(IF(BA52=0, IF(AZ52=0, 0, 1), AZ52/BA52),5)</f>
        <v>1</v>
      </c>
      <c r="BD52" s="13" t="n">
        <f aca="false">ROUND(H52+L52+P52+T52+X52+AB52+AF52+AJ52+AN52+AR52+AV52+AZ52,5)</f>
        <v>1479.68</v>
      </c>
      <c r="BE52" s="13" t="n">
        <f aca="false">ROUND(I52+M52+Q52+U52+Y52+AC52+AG52+AK52+AO52+AS52+AW52+BA52,5)</f>
        <v>5922</v>
      </c>
      <c r="BF52" s="13" t="n">
        <f aca="false">ROUND((BD52-BE52),5)</f>
        <v>-4442.32</v>
      </c>
      <c r="BG52" s="33" t="n">
        <f aca="false">ROUND(IF(BE52=0, IF(BD52=0, 0, 1), BD52/BE52),5)</f>
        <v>0.24986</v>
      </c>
    </row>
    <row r="53" customFormat="false" ht="15" hidden="false" customHeight="false" outlineLevel="0" collapsed="false">
      <c r="A53" s="8"/>
      <c r="B53" s="8"/>
      <c r="C53" s="8"/>
      <c r="D53" s="8"/>
      <c r="E53" s="8" t="s">
        <v>104</v>
      </c>
      <c r="F53" s="8"/>
      <c r="G53" s="8"/>
      <c r="H53" s="9" t="n">
        <f aca="false">ROUND(H19+H24+SUM(H30:H31)+H42+H46+H52,5)</f>
        <v>7342.31</v>
      </c>
      <c r="I53" s="9" t="n">
        <f aca="false">ROUND(I19+I24+SUM(I30:I31)+I42+I46+I52,5)</f>
        <v>63955</v>
      </c>
      <c r="J53" s="9" t="n">
        <f aca="false">ROUND((H53-I53),5)</f>
        <v>-56612.69</v>
      </c>
      <c r="K53" s="28" t="n">
        <f aca="false">ROUND(IF(I53=0, IF(H53=0, 0, 1), H53/I53),5)</f>
        <v>0.1148</v>
      </c>
      <c r="L53" s="9" t="n">
        <f aca="false">ROUND(L19+L24+SUM(L30:L31)+L42+L46+L52,5)</f>
        <v>4507.25</v>
      </c>
      <c r="M53" s="9" t="n">
        <f aca="false">ROUND(M19+M24+SUM(M30:M31)+M42+M46+M52,5)</f>
        <v>0</v>
      </c>
      <c r="N53" s="9" t="n">
        <f aca="false">ROUND((L53-M53),5)</f>
        <v>4507.25</v>
      </c>
      <c r="O53" s="28" t="n">
        <f aca="false">ROUND(IF(M53=0, IF(L53=0, 0, 1), L53/M53),5)</f>
        <v>1</v>
      </c>
      <c r="P53" s="9" t="n">
        <f aca="false">ROUND(P19+P24+SUM(P30:P31)+P42+P46+P52,5)</f>
        <v>6816.98</v>
      </c>
      <c r="Q53" s="9" t="n">
        <f aca="false">ROUND(Q19+Q24+SUM(Q30:Q31)+Q42+Q46+Q52,5)</f>
        <v>0</v>
      </c>
      <c r="R53" s="9" t="n">
        <f aca="false">ROUND((P53-Q53),5)</f>
        <v>6816.98</v>
      </c>
      <c r="S53" s="28" t="n">
        <f aca="false">ROUND(IF(Q53=0, IF(P53=0, 0, 1), P53/Q53),5)</f>
        <v>1</v>
      </c>
      <c r="T53" s="9" t="n">
        <f aca="false">ROUND(T19+T24+SUM(T30:T31)+T42+T46+T52,5)</f>
        <v>4918.41</v>
      </c>
      <c r="U53" s="9" t="n">
        <f aca="false">ROUND(U19+U24+SUM(U30:U31)+U42+U46+U52,5)</f>
        <v>0</v>
      </c>
      <c r="V53" s="9" t="n">
        <f aca="false">ROUND((T53-U53),5)</f>
        <v>4918.41</v>
      </c>
      <c r="W53" s="28" t="n">
        <f aca="false">ROUND(IF(U53=0, IF(T53=0, 0, 1), T53/U53),5)</f>
        <v>1</v>
      </c>
      <c r="X53" s="9" t="n">
        <f aca="false">ROUND(X19+X24+SUM(X30:X31)+X42+X46+X52,5)</f>
        <v>4943.28</v>
      </c>
      <c r="Y53" s="9" t="n">
        <f aca="false">ROUND(Y19+Y24+SUM(Y30:Y31)+Y42+Y46+Y52,5)</f>
        <v>0</v>
      </c>
      <c r="Z53" s="9" t="n">
        <f aca="false">ROUND((X53-Y53),5)</f>
        <v>4943.28</v>
      </c>
      <c r="AA53" s="28" t="n">
        <f aca="false">ROUND(IF(Y53=0, IF(X53=0, 0, 1), X53/Y53),5)</f>
        <v>1</v>
      </c>
      <c r="AB53" s="9" t="n">
        <f aca="false">ROUND(AB19+AB24+SUM(AB30:AB31)+AB42+AB46+AB52,5)</f>
        <v>6834.69</v>
      </c>
      <c r="AC53" s="9" t="n">
        <f aca="false">ROUND(AC19+AC24+SUM(AC30:AC31)+AC42+AC46+AC52,5)</f>
        <v>0</v>
      </c>
      <c r="AD53" s="9" t="n">
        <f aca="false">ROUND((AB53-AC53),5)</f>
        <v>6834.69</v>
      </c>
      <c r="AE53" s="28" t="n">
        <f aca="false">ROUND(IF(AC53=0, IF(AB53=0, 0, 1), AB53/AC53),5)</f>
        <v>1</v>
      </c>
      <c r="AF53" s="9" t="n">
        <f aca="false">ROUND(AF19+AF24+SUM(AF30:AF31)+AF42+AF46+AF52,5)</f>
        <v>4332.74</v>
      </c>
      <c r="AG53" s="9" t="n">
        <f aca="false">ROUND(AG19+AG24+SUM(AG30:AG31)+AG42+AG46+AG52,5)</f>
        <v>0</v>
      </c>
      <c r="AH53" s="9" t="n">
        <f aca="false">ROUND((AF53-AG53),5)</f>
        <v>4332.74</v>
      </c>
      <c r="AI53" s="28" t="n">
        <f aca="false">ROUND(IF(AG53=0, IF(AF53=0, 0, 1), AF53/AG53),5)</f>
        <v>1</v>
      </c>
      <c r="AJ53" s="9" t="n">
        <f aca="false">ROUND(AJ19+AJ24+SUM(AJ30:AJ31)+AJ42+AJ46+AJ52,5)</f>
        <v>4899.77</v>
      </c>
      <c r="AK53" s="9" t="n">
        <f aca="false">ROUND(AK19+AK24+SUM(AK30:AK31)+AK42+AK46+AK52,5)</f>
        <v>0</v>
      </c>
      <c r="AL53" s="9" t="n">
        <f aca="false">ROUND((AJ53-AK53),5)</f>
        <v>4899.77</v>
      </c>
      <c r="AM53" s="28" t="n">
        <f aca="false">ROUND(IF(AK53=0, IF(AJ53=0, 0, 1), AJ53/AK53),5)</f>
        <v>1</v>
      </c>
      <c r="AN53" s="9" t="n">
        <f aca="false">ROUND(AN19+AN24+SUM(AN30:AN31)+AN42+AN46+AN52,5)</f>
        <v>3282.71</v>
      </c>
      <c r="AO53" s="9" t="n">
        <f aca="false">ROUND(AO19+AO24+SUM(AO30:AO31)+AO42+AO46+AO52,5)</f>
        <v>0</v>
      </c>
      <c r="AP53" s="9" t="n">
        <f aca="false">ROUND((AN53-AO53),5)</f>
        <v>3282.71</v>
      </c>
      <c r="AQ53" s="28" t="n">
        <f aca="false">ROUND(IF(AO53=0, IF(AN53=0, 0, 1), AN53/AO53),5)</f>
        <v>1</v>
      </c>
      <c r="AR53" s="9" t="n">
        <f aca="false">ROUND(AR19+AR24+SUM(AR30:AR31)+AR42+AR46+AR52,5)</f>
        <v>9206.8</v>
      </c>
      <c r="AS53" s="9" t="n">
        <f aca="false">ROUND(AS19+AS24+SUM(AS30:AS31)+AS42+AS46+AS52,5)</f>
        <v>0</v>
      </c>
      <c r="AT53" s="9" t="n">
        <f aca="false">ROUND((AR53-AS53),5)</f>
        <v>9206.8</v>
      </c>
      <c r="AU53" s="28" t="n">
        <f aca="false">ROUND(IF(AS53=0, IF(AR53=0, 0, 1), AR53/AS53),5)</f>
        <v>1</v>
      </c>
      <c r="AV53" s="9" t="n">
        <f aca="false">ROUND(AV19+AV24+SUM(AV30:AV31)+AV42+AV46+AV52,5)</f>
        <v>3651.83</v>
      </c>
      <c r="AW53" s="9" t="n">
        <f aca="false">ROUND(AW19+AW24+SUM(AW30:AW31)+AW42+AW46+AW52,5)</f>
        <v>0</v>
      </c>
      <c r="AX53" s="9" t="n">
        <f aca="false">ROUND((AV53-AW53),5)</f>
        <v>3651.83</v>
      </c>
      <c r="AY53" s="28" t="n">
        <f aca="false">ROUND(IF(AW53=0, IF(AV53=0, 0, 1), AV53/AW53),5)</f>
        <v>1</v>
      </c>
      <c r="AZ53" s="9" t="n">
        <f aca="false">ROUND(AZ19+AZ24+SUM(AZ30:AZ31)+AZ42+AZ46+AZ52,5)</f>
        <v>3697.57</v>
      </c>
      <c r="BA53" s="9" t="n">
        <f aca="false">ROUND(BA19+BA24+SUM(BA30:BA31)+BA42+BA46+BA52,5)</f>
        <v>0</v>
      </c>
      <c r="BB53" s="9" t="n">
        <f aca="false">ROUND((AZ53-BA53),5)</f>
        <v>3697.57</v>
      </c>
      <c r="BC53" s="28" t="n">
        <f aca="false">ROUND(IF(BA53=0, IF(AZ53=0, 0, 1), AZ53/BA53),5)</f>
        <v>1</v>
      </c>
      <c r="BD53" s="9" t="n">
        <f aca="false">ROUND(H53+L53+P53+T53+X53+AB53+AF53+AJ53+AN53+AR53+AV53+AZ53,5)</f>
        <v>64434.34</v>
      </c>
      <c r="BE53" s="9" t="n">
        <f aca="false">ROUND(I53+M53+Q53+U53+Y53+AC53+AG53+AK53+AO53+AS53+AW53+BA53,5)</f>
        <v>63955</v>
      </c>
      <c r="BF53" s="9" t="n">
        <f aca="false">ROUND((BD53-BE53),5)</f>
        <v>479.34</v>
      </c>
      <c r="BG53" s="28" t="n">
        <f aca="false">ROUND(IF(BE53=0, IF(BD53=0, 0, 1), BD53/BE53),5)</f>
        <v>1.00749</v>
      </c>
    </row>
    <row r="54" customFormat="false" ht="15" hidden="false" customHeight="false" outlineLevel="0" collapsed="false">
      <c r="A54" s="8"/>
      <c r="B54" s="8"/>
      <c r="C54" s="8"/>
      <c r="D54" s="8"/>
      <c r="E54" s="8" t="s">
        <v>105</v>
      </c>
      <c r="F54" s="8"/>
      <c r="G54" s="8"/>
      <c r="H54" s="9" t="n">
        <v>0</v>
      </c>
      <c r="I54" s="9"/>
      <c r="J54" s="9"/>
      <c r="K54" s="28"/>
      <c r="L54" s="9" t="n">
        <v>0</v>
      </c>
      <c r="M54" s="9"/>
      <c r="N54" s="9"/>
      <c r="O54" s="28"/>
      <c r="P54" s="9" t="n">
        <v>0</v>
      </c>
      <c r="Q54" s="9"/>
      <c r="R54" s="9"/>
      <c r="S54" s="28"/>
      <c r="T54" s="9" t="n">
        <v>0</v>
      </c>
      <c r="U54" s="9"/>
      <c r="V54" s="9"/>
      <c r="W54" s="28"/>
      <c r="X54" s="9" t="n">
        <v>0</v>
      </c>
      <c r="Y54" s="9"/>
      <c r="Z54" s="9"/>
      <c r="AA54" s="28"/>
      <c r="AB54" s="9" t="n">
        <v>0</v>
      </c>
      <c r="AC54" s="9"/>
      <c r="AD54" s="9"/>
      <c r="AE54" s="28"/>
      <c r="AF54" s="9" t="n">
        <v>0</v>
      </c>
      <c r="AG54" s="9"/>
      <c r="AH54" s="9"/>
      <c r="AI54" s="28"/>
      <c r="AJ54" s="9" t="n">
        <v>0</v>
      </c>
      <c r="AK54" s="9"/>
      <c r="AL54" s="9"/>
      <c r="AM54" s="28"/>
      <c r="AN54" s="9" t="n">
        <v>0</v>
      </c>
      <c r="AO54" s="9"/>
      <c r="AP54" s="9"/>
      <c r="AQ54" s="28"/>
      <c r="AR54" s="9" t="n">
        <v>0</v>
      </c>
      <c r="AS54" s="9"/>
      <c r="AT54" s="9"/>
      <c r="AU54" s="28"/>
      <c r="AV54" s="9" t="n">
        <v>50</v>
      </c>
      <c r="AW54" s="9"/>
      <c r="AX54" s="9"/>
      <c r="AY54" s="28"/>
      <c r="AZ54" s="9" t="n">
        <v>0</v>
      </c>
      <c r="BA54" s="9"/>
      <c r="BB54" s="9"/>
      <c r="BC54" s="28"/>
      <c r="BD54" s="9" t="n">
        <f aca="false">ROUND(H54+L54+P54+T54+X54+AB54+AF54+AJ54+AN54+AR54+AV54+AZ54,5)</f>
        <v>50</v>
      </c>
      <c r="BE54" s="9"/>
      <c r="BF54" s="9"/>
      <c r="BG54" s="28"/>
    </row>
    <row r="55" customFormat="false" ht="15" hidden="false" customHeight="false" outlineLevel="0" collapsed="false">
      <c r="A55" s="8"/>
      <c r="B55" s="8"/>
      <c r="C55" s="8"/>
      <c r="D55" s="8"/>
      <c r="E55" s="8" t="s">
        <v>175</v>
      </c>
      <c r="F55" s="8"/>
      <c r="G55" s="8"/>
      <c r="H55" s="9"/>
      <c r="I55" s="9"/>
      <c r="J55" s="9"/>
      <c r="K55" s="28"/>
      <c r="L55" s="9"/>
      <c r="M55" s="9"/>
      <c r="N55" s="9"/>
      <c r="O55" s="28"/>
      <c r="P55" s="9"/>
      <c r="Q55" s="9"/>
      <c r="R55" s="9"/>
      <c r="S55" s="28"/>
      <c r="T55" s="9"/>
      <c r="U55" s="9"/>
      <c r="V55" s="9"/>
      <c r="W55" s="28"/>
      <c r="X55" s="9"/>
      <c r="Y55" s="9"/>
      <c r="Z55" s="9"/>
      <c r="AA55" s="28"/>
      <c r="AB55" s="9"/>
      <c r="AC55" s="9"/>
      <c r="AD55" s="9"/>
      <c r="AE55" s="28"/>
      <c r="AF55" s="9"/>
      <c r="AG55" s="9"/>
      <c r="AH55" s="9"/>
      <c r="AI55" s="28"/>
      <c r="AJ55" s="9"/>
      <c r="AK55" s="9"/>
      <c r="AL55" s="9"/>
      <c r="AM55" s="28"/>
      <c r="AN55" s="9"/>
      <c r="AO55" s="9"/>
      <c r="AP55" s="9"/>
      <c r="AQ55" s="28"/>
      <c r="AR55" s="9"/>
      <c r="AS55" s="9"/>
      <c r="AT55" s="9"/>
      <c r="AU55" s="28"/>
      <c r="AV55" s="9"/>
      <c r="AW55" s="9"/>
      <c r="AX55" s="9"/>
      <c r="AY55" s="28"/>
      <c r="AZ55" s="9"/>
      <c r="BA55" s="9"/>
      <c r="BB55" s="9"/>
      <c r="BC55" s="28"/>
      <c r="BD55" s="9"/>
      <c r="BE55" s="9"/>
      <c r="BF55" s="9"/>
      <c r="BG55" s="28"/>
    </row>
    <row r="56" customFormat="false" ht="15.75" hidden="false" customHeight="false" outlineLevel="0" collapsed="false">
      <c r="A56" s="8"/>
      <c r="B56" s="8"/>
      <c r="C56" s="8"/>
      <c r="D56" s="8"/>
      <c r="E56" s="8"/>
      <c r="F56" s="8" t="s">
        <v>176</v>
      </c>
      <c r="G56" s="8"/>
      <c r="H56" s="12" t="n">
        <v>0</v>
      </c>
      <c r="I56" s="12" t="n">
        <v>1500</v>
      </c>
      <c r="J56" s="12" t="n">
        <f aca="false">ROUND((H56-I56),5)</f>
        <v>-1500</v>
      </c>
      <c r="K56" s="30" t="n">
        <f aca="false">ROUND(IF(I56=0, IF(H56=0, 0, 1), H56/I56),5)</f>
        <v>0</v>
      </c>
      <c r="L56" s="12" t="n">
        <v>0</v>
      </c>
      <c r="M56" s="12" t="n">
        <v>0</v>
      </c>
      <c r="N56" s="12" t="n">
        <f aca="false">ROUND((L56-M56),5)</f>
        <v>0</v>
      </c>
      <c r="O56" s="30" t="n">
        <f aca="false">ROUND(IF(M56=0, IF(L56=0, 0, 1), L56/M56),5)</f>
        <v>0</v>
      </c>
      <c r="P56" s="12" t="n">
        <v>0</v>
      </c>
      <c r="Q56" s="12" t="n">
        <v>0</v>
      </c>
      <c r="R56" s="12" t="n">
        <f aca="false">ROUND((P56-Q56),5)</f>
        <v>0</v>
      </c>
      <c r="S56" s="30" t="n">
        <f aca="false">ROUND(IF(Q56=0, IF(P56=0, 0, 1), P56/Q56),5)</f>
        <v>0</v>
      </c>
      <c r="T56" s="12" t="n">
        <v>0</v>
      </c>
      <c r="U56" s="12" t="n">
        <v>0</v>
      </c>
      <c r="V56" s="12" t="n">
        <f aca="false">ROUND((T56-U56),5)</f>
        <v>0</v>
      </c>
      <c r="W56" s="30" t="n">
        <f aca="false">ROUND(IF(U56=0, IF(T56=0, 0, 1), T56/U56),5)</f>
        <v>0</v>
      </c>
      <c r="X56" s="12" t="n">
        <v>0</v>
      </c>
      <c r="Y56" s="12" t="n">
        <v>0</v>
      </c>
      <c r="Z56" s="12" t="n">
        <f aca="false">ROUND((X56-Y56),5)</f>
        <v>0</v>
      </c>
      <c r="AA56" s="30" t="n">
        <f aca="false">ROUND(IF(Y56=0, IF(X56=0, 0, 1), X56/Y56),5)</f>
        <v>0</v>
      </c>
      <c r="AB56" s="12" t="n">
        <v>0</v>
      </c>
      <c r="AC56" s="12" t="n">
        <v>0</v>
      </c>
      <c r="AD56" s="12" t="n">
        <f aca="false">ROUND((AB56-AC56),5)</f>
        <v>0</v>
      </c>
      <c r="AE56" s="30" t="n">
        <f aca="false">ROUND(IF(AC56=0, IF(AB56=0, 0, 1), AB56/AC56),5)</f>
        <v>0</v>
      </c>
      <c r="AF56" s="12" t="n">
        <v>0</v>
      </c>
      <c r="AG56" s="12" t="n">
        <v>0</v>
      </c>
      <c r="AH56" s="12" t="n">
        <f aca="false">ROUND((AF56-AG56),5)</f>
        <v>0</v>
      </c>
      <c r="AI56" s="30" t="n">
        <f aca="false">ROUND(IF(AG56=0, IF(AF56=0, 0, 1), AF56/AG56),5)</f>
        <v>0</v>
      </c>
      <c r="AJ56" s="12" t="n">
        <v>0</v>
      </c>
      <c r="AK56" s="12" t="n">
        <v>0</v>
      </c>
      <c r="AL56" s="12" t="n">
        <f aca="false">ROUND((AJ56-AK56),5)</f>
        <v>0</v>
      </c>
      <c r="AM56" s="30" t="n">
        <f aca="false">ROUND(IF(AK56=0, IF(AJ56=0, 0, 1), AJ56/AK56),5)</f>
        <v>0</v>
      </c>
      <c r="AN56" s="12" t="n">
        <v>0</v>
      </c>
      <c r="AO56" s="12" t="n">
        <v>0</v>
      </c>
      <c r="AP56" s="12" t="n">
        <f aca="false">ROUND((AN56-AO56),5)</f>
        <v>0</v>
      </c>
      <c r="AQ56" s="30" t="n">
        <f aca="false">ROUND(IF(AO56=0, IF(AN56=0, 0, 1), AN56/AO56),5)</f>
        <v>0</v>
      </c>
      <c r="AR56" s="12" t="n">
        <v>0</v>
      </c>
      <c r="AS56" s="12" t="n">
        <v>0</v>
      </c>
      <c r="AT56" s="12" t="n">
        <f aca="false">ROUND((AR56-AS56),5)</f>
        <v>0</v>
      </c>
      <c r="AU56" s="30" t="n">
        <f aca="false">ROUND(IF(AS56=0, IF(AR56=0, 0, 1), AR56/AS56),5)</f>
        <v>0</v>
      </c>
      <c r="AV56" s="12" t="n">
        <v>0</v>
      </c>
      <c r="AW56" s="12" t="n">
        <v>0</v>
      </c>
      <c r="AX56" s="12" t="n">
        <f aca="false">ROUND((AV56-AW56),5)</f>
        <v>0</v>
      </c>
      <c r="AY56" s="30" t="n">
        <f aca="false">ROUND(IF(AW56=0, IF(AV56=0, 0, 1), AV56/AW56),5)</f>
        <v>0</v>
      </c>
      <c r="AZ56" s="12" t="n">
        <v>0</v>
      </c>
      <c r="BA56" s="12" t="n">
        <v>0</v>
      </c>
      <c r="BB56" s="12" t="n">
        <f aca="false">ROUND((AZ56-BA56),5)</f>
        <v>0</v>
      </c>
      <c r="BC56" s="30" t="n">
        <f aca="false">ROUND(IF(BA56=0, IF(AZ56=0, 0, 1), AZ56/BA56),5)</f>
        <v>0</v>
      </c>
      <c r="BD56" s="12" t="n">
        <f aca="false">ROUND(H56+L56+P56+T56+X56+AB56+AF56+AJ56+AN56+AR56+AV56+AZ56,5)</f>
        <v>0</v>
      </c>
      <c r="BE56" s="12" t="n">
        <f aca="false">ROUND(I56+M56+Q56+U56+Y56+AC56+AG56+AK56+AO56+AS56+AW56+BA56,5)</f>
        <v>1500</v>
      </c>
      <c r="BF56" s="12" t="n">
        <f aca="false">ROUND((BD56-BE56),5)</f>
        <v>-1500</v>
      </c>
      <c r="BG56" s="30" t="n">
        <f aca="false">ROUND(IF(BE56=0, IF(BD56=0, 0, 1), BD56/BE56),5)</f>
        <v>0</v>
      </c>
    </row>
    <row r="57" customFormat="false" ht="15.75" hidden="false" customHeight="false" outlineLevel="0" collapsed="false">
      <c r="A57" s="8"/>
      <c r="B57" s="8"/>
      <c r="C57" s="8"/>
      <c r="D57" s="8"/>
      <c r="E57" s="8" t="s">
        <v>177</v>
      </c>
      <c r="F57" s="8"/>
      <c r="G57" s="8"/>
      <c r="H57" s="23" t="n">
        <f aca="false">ROUND(SUM(H55:H56),5)</f>
        <v>0</v>
      </c>
      <c r="I57" s="23" t="n">
        <f aca="false">ROUND(SUM(I55:I56),5)</f>
        <v>1500</v>
      </c>
      <c r="J57" s="23" t="n">
        <f aca="false">ROUND((H57-I57),5)</f>
        <v>-1500</v>
      </c>
      <c r="K57" s="31" t="n">
        <f aca="false">ROUND(IF(I57=0, IF(H57=0, 0, 1), H57/I57),5)</f>
        <v>0</v>
      </c>
      <c r="L57" s="23" t="n">
        <f aca="false">ROUND(SUM(L55:L56),5)</f>
        <v>0</v>
      </c>
      <c r="M57" s="23" t="n">
        <f aca="false">ROUND(SUM(M55:M56),5)</f>
        <v>0</v>
      </c>
      <c r="N57" s="23" t="n">
        <f aca="false">ROUND((L57-M57),5)</f>
        <v>0</v>
      </c>
      <c r="O57" s="31" t="n">
        <f aca="false">ROUND(IF(M57=0, IF(L57=0, 0, 1), L57/M57),5)</f>
        <v>0</v>
      </c>
      <c r="P57" s="23" t="n">
        <f aca="false">ROUND(SUM(P55:P56),5)</f>
        <v>0</v>
      </c>
      <c r="Q57" s="23" t="n">
        <f aca="false">ROUND(SUM(Q55:Q56),5)</f>
        <v>0</v>
      </c>
      <c r="R57" s="23" t="n">
        <f aca="false">ROUND((P57-Q57),5)</f>
        <v>0</v>
      </c>
      <c r="S57" s="31" t="n">
        <f aca="false">ROUND(IF(Q57=0, IF(P57=0, 0, 1), P57/Q57),5)</f>
        <v>0</v>
      </c>
      <c r="T57" s="23" t="n">
        <f aca="false">ROUND(SUM(T55:T56),5)</f>
        <v>0</v>
      </c>
      <c r="U57" s="23" t="n">
        <f aca="false">ROUND(SUM(U55:U56),5)</f>
        <v>0</v>
      </c>
      <c r="V57" s="23" t="n">
        <f aca="false">ROUND((T57-U57),5)</f>
        <v>0</v>
      </c>
      <c r="W57" s="31" t="n">
        <f aca="false">ROUND(IF(U57=0, IF(T57=0, 0, 1), T57/U57),5)</f>
        <v>0</v>
      </c>
      <c r="X57" s="23" t="n">
        <f aca="false">ROUND(SUM(X55:X56),5)</f>
        <v>0</v>
      </c>
      <c r="Y57" s="23" t="n">
        <f aca="false">ROUND(SUM(Y55:Y56),5)</f>
        <v>0</v>
      </c>
      <c r="Z57" s="23" t="n">
        <f aca="false">ROUND((X57-Y57),5)</f>
        <v>0</v>
      </c>
      <c r="AA57" s="31" t="n">
        <f aca="false">ROUND(IF(Y57=0, IF(X57=0, 0, 1), X57/Y57),5)</f>
        <v>0</v>
      </c>
      <c r="AB57" s="23" t="n">
        <f aca="false">ROUND(SUM(AB55:AB56),5)</f>
        <v>0</v>
      </c>
      <c r="AC57" s="23" t="n">
        <f aca="false">ROUND(SUM(AC55:AC56),5)</f>
        <v>0</v>
      </c>
      <c r="AD57" s="23" t="n">
        <f aca="false">ROUND((AB57-AC57),5)</f>
        <v>0</v>
      </c>
      <c r="AE57" s="31" t="n">
        <f aca="false">ROUND(IF(AC57=0, IF(AB57=0, 0, 1), AB57/AC57),5)</f>
        <v>0</v>
      </c>
      <c r="AF57" s="23" t="n">
        <f aca="false">ROUND(SUM(AF55:AF56),5)</f>
        <v>0</v>
      </c>
      <c r="AG57" s="23" t="n">
        <f aca="false">ROUND(SUM(AG55:AG56),5)</f>
        <v>0</v>
      </c>
      <c r="AH57" s="23" t="n">
        <f aca="false">ROUND((AF57-AG57),5)</f>
        <v>0</v>
      </c>
      <c r="AI57" s="31" t="n">
        <f aca="false">ROUND(IF(AG57=0, IF(AF57=0, 0, 1), AF57/AG57),5)</f>
        <v>0</v>
      </c>
      <c r="AJ57" s="23" t="n">
        <f aca="false">ROUND(SUM(AJ55:AJ56),5)</f>
        <v>0</v>
      </c>
      <c r="AK57" s="23" t="n">
        <f aca="false">ROUND(SUM(AK55:AK56),5)</f>
        <v>0</v>
      </c>
      <c r="AL57" s="23" t="n">
        <f aca="false">ROUND((AJ57-AK57),5)</f>
        <v>0</v>
      </c>
      <c r="AM57" s="31" t="n">
        <f aca="false">ROUND(IF(AK57=0, IF(AJ57=0, 0, 1), AJ57/AK57),5)</f>
        <v>0</v>
      </c>
      <c r="AN57" s="23" t="n">
        <f aca="false">ROUND(SUM(AN55:AN56),5)</f>
        <v>0</v>
      </c>
      <c r="AO57" s="23" t="n">
        <f aca="false">ROUND(SUM(AO55:AO56),5)</f>
        <v>0</v>
      </c>
      <c r="AP57" s="23" t="n">
        <f aca="false">ROUND((AN57-AO57),5)</f>
        <v>0</v>
      </c>
      <c r="AQ57" s="31" t="n">
        <f aca="false">ROUND(IF(AO57=0, IF(AN57=0, 0, 1), AN57/AO57),5)</f>
        <v>0</v>
      </c>
      <c r="AR57" s="23" t="n">
        <f aca="false">ROUND(SUM(AR55:AR56),5)</f>
        <v>0</v>
      </c>
      <c r="AS57" s="23" t="n">
        <f aca="false">ROUND(SUM(AS55:AS56),5)</f>
        <v>0</v>
      </c>
      <c r="AT57" s="23" t="n">
        <f aca="false">ROUND((AR57-AS57),5)</f>
        <v>0</v>
      </c>
      <c r="AU57" s="31" t="n">
        <f aca="false">ROUND(IF(AS57=0, IF(AR57=0, 0, 1), AR57/AS57),5)</f>
        <v>0</v>
      </c>
      <c r="AV57" s="23" t="n">
        <f aca="false">ROUND(SUM(AV55:AV56),5)</f>
        <v>0</v>
      </c>
      <c r="AW57" s="23" t="n">
        <f aca="false">ROUND(SUM(AW55:AW56),5)</f>
        <v>0</v>
      </c>
      <c r="AX57" s="23" t="n">
        <f aca="false">ROUND((AV57-AW57),5)</f>
        <v>0</v>
      </c>
      <c r="AY57" s="31" t="n">
        <f aca="false">ROUND(IF(AW57=0, IF(AV57=0, 0, 1), AV57/AW57),5)</f>
        <v>0</v>
      </c>
      <c r="AZ57" s="23" t="n">
        <f aca="false">ROUND(SUM(AZ55:AZ56),5)</f>
        <v>0</v>
      </c>
      <c r="BA57" s="23" t="n">
        <f aca="false">ROUND(SUM(BA55:BA56),5)</f>
        <v>0</v>
      </c>
      <c r="BB57" s="23" t="n">
        <f aca="false">ROUND((AZ57-BA57),5)</f>
        <v>0</v>
      </c>
      <c r="BC57" s="31" t="n">
        <f aca="false">ROUND(IF(BA57=0, IF(AZ57=0, 0, 1), AZ57/BA57),5)</f>
        <v>0</v>
      </c>
      <c r="BD57" s="23" t="n">
        <f aca="false">ROUND(H57+L57+P57+T57+X57+AB57+AF57+AJ57+AN57+AR57+AV57+AZ57,5)</f>
        <v>0</v>
      </c>
      <c r="BE57" s="23" t="n">
        <f aca="false">ROUND(I57+M57+Q57+U57+Y57+AC57+AG57+AK57+AO57+AS57+AW57+BA57,5)</f>
        <v>1500</v>
      </c>
      <c r="BF57" s="23" t="n">
        <f aca="false">ROUND((BD57-BE57),5)</f>
        <v>-1500</v>
      </c>
      <c r="BG57" s="31" t="n">
        <f aca="false">ROUND(IF(BE57=0, IF(BD57=0, 0, 1), BD57/BE57),5)</f>
        <v>0</v>
      </c>
    </row>
    <row r="58" customFormat="false" ht="15.75" hidden="false" customHeight="false" outlineLevel="0" collapsed="false">
      <c r="A58" s="8"/>
      <c r="B58" s="8"/>
      <c r="C58" s="8"/>
      <c r="D58" s="8" t="s">
        <v>107</v>
      </c>
      <c r="E58" s="8"/>
      <c r="F58" s="8"/>
      <c r="G58" s="8"/>
      <c r="H58" s="23" t="n">
        <f aca="false">ROUND(H18+SUM(H53:H54)+H57,5)</f>
        <v>7342.31</v>
      </c>
      <c r="I58" s="23" t="n">
        <f aca="false">ROUND(I18+SUM(I53:I54)+I57,5)</f>
        <v>65455</v>
      </c>
      <c r="J58" s="23" t="n">
        <f aca="false">ROUND((H58-I58),5)</f>
        <v>-58112.69</v>
      </c>
      <c r="K58" s="31" t="n">
        <f aca="false">ROUND(IF(I58=0, IF(H58=0, 0, 1), H58/I58),5)</f>
        <v>0.11217</v>
      </c>
      <c r="L58" s="23" t="n">
        <f aca="false">ROUND(L18+SUM(L53:L54)+L57,5)</f>
        <v>4507.25</v>
      </c>
      <c r="M58" s="23" t="n">
        <f aca="false">ROUND(M18+SUM(M53:M54)+M57,5)</f>
        <v>0</v>
      </c>
      <c r="N58" s="23" t="n">
        <f aca="false">ROUND((L58-M58),5)</f>
        <v>4507.25</v>
      </c>
      <c r="O58" s="31" t="n">
        <f aca="false">ROUND(IF(M58=0, IF(L58=0, 0, 1), L58/M58),5)</f>
        <v>1</v>
      </c>
      <c r="P58" s="23" t="n">
        <f aca="false">ROUND(P18+SUM(P53:P54)+P57,5)</f>
        <v>6816.98</v>
      </c>
      <c r="Q58" s="23" t="n">
        <f aca="false">ROUND(Q18+SUM(Q53:Q54)+Q57,5)</f>
        <v>0</v>
      </c>
      <c r="R58" s="23" t="n">
        <f aca="false">ROUND((P58-Q58),5)</f>
        <v>6816.98</v>
      </c>
      <c r="S58" s="31" t="n">
        <f aca="false">ROUND(IF(Q58=0, IF(P58=0, 0, 1), P58/Q58),5)</f>
        <v>1</v>
      </c>
      <c r="T58" s="23" t="n">
        <f aca="false">ROUND(T18+SUM(T53:T54)+T57,5)</f>
        <v>4918.41</v>
      </c>
      <c r="U58" s="23" t="n">
        <f aca="false">ROUND(U18+SUM(U53:U54)+U57,5)</f>
        <v>0</v>
      </c>
      <c r="V58" s="23" t="n">
        <f aca="false">ROUND((T58-U58),5)</f>
        <v>4918.41</v>
      </c>
      <c r="W58" s="31" t="n">
        <f aca="false">ROUND(IF(U58=0, IF(T58=0, 0, 1), T58/U58),5)</f>
        <v>1</v>
      </c>
      <c r="X58" s="23" t="n">
        <f aca="false">ROUND(X18+SUM(X53:X54)+X57,5)</f>
        <v>4943.28</v>
      </c>
      <c r="Y58" s="23" t="n">
        <f aca="false">ROUND(Y18+SUM(Y53:Y54)+Y57,5)</f>
        <v>0</v>
      </c>
      <c r="Z58" s="23" t="n">
        <f aca="false">ROUND((X58-Y58),5)</f>
        <v>4943.28</v>
      </c>
      <c r="AA58" s="31" t="n">
        <f aca="false">ROUND(IF(Y58=0, IF(X58=0, 0, 1), X58/Y58),5)</f>
        <v>1</v>
      </c>
      <c r="AB58" s="23" t="n">
        <f aca="false">ROUND(AB18+SUM(AB53:AB54)+AB57,5)</f>
        <v>6834.69</v>
      </c>
      <c r="AC58" s="23" t="n">
        <f aca="false">ROUND(AC18+SUM(AC53:AC54)+AC57,5)</f>
        <v>0</v>
      </c>
      <c r="AD58" s="23" t="n">
        <f aca="false">ROUND((AB58-AC58),5)</f>
        <v>6834.69</v>
      </c>
      <c r="AE58" s="31" t="n">
        <f aca="false">ROUND(IF(AC58=0, IF(AB58=0, 0, 1), AB58/AC58),5)</f>
        <v>1</v>
      </c>
      <c r="AF58" s="23" t="n">
        <f aca="false">ROUND(AF18+SUM(AF53:AF54)+AF57,5)</f>
        <v>4332.74</v>
      </c>
      <c r="AG58" s="23" t="n">
        <f aca="false">ROUND(AG18+SUM(AG53:AG54)+AG57,5)</f>
        <v>0</v>
      </c>
      <c r="AH58" s="23" t="n">
        <f aca="false">ROUND((AF58-AG58),5)</f>
        <v>4332.74</v>
      </c>
      <c r="AI58" s="31" t="n">
        <f aca="false">ROUND(IF(AG58=0, IF(AF58=0, 0, 1), AF58/AG58),5)</f>
        <v>1</v>
      </c>
      <c r="AJ58" s="23" t="n">
        <f aca="false">ROUND(AJ18+SUM(AJ53:AJ54)+AJ57,5)</f>
        <v>4899.77</v>
      </c>
      <c r="AK58" s="23" t="n">
        <f aca="false">ROUND(AK18+SUM(AK53:AK54)+AK57,5)</f>
        <v>0</v>
      </c>
      <c r="AL58" s="23" t="n">
        <f aca="false">ROUND((AJ58-AK58),5)</f>
        <v>4899.77</v>
      </c>
      <c r="AM58" s="31" t="n">
        <f aca="false">ROUND(IF(AK58=0, IF(AJ58=0, 0, 1), AJ58/AK58),5)</f>
        <v>1</v>
      </c>
      <c r="AN58" s="23" t="n">
        <f aca="false">ROUND(AN18+SUM(AN53:AN54)+AN57,5)</f>
        <v>3282.71</v>
      </c>
      <c r="AO58" s="23" t="n">
        <f aca="false">ROUND(AO18+SUM(AO53:AO54)+AO57,5)</f>
        <v>0</v>
      </c>
      <c r="AP58" s="23" t="n">
        <f aca="false">ROUND((AN58-AO58),5)</f>
        <v>3282.71</v>
      </c>
      <c r="AQ58" s="31" t="n">
        <f aca="false">ROUND(IF(AO58=0, IF(AN58=0, 0, 1), AN58/AO58),5)</f>
        <v>1</v>
      </c>
      <c r="AR58" s="23" t="n">
        <f aca="false">ROUND(AR18+SUM(AR53:AR54)+AR57,5)</f>
        <v>9206.8</v>
      </c>
      <c r="AS58" s="23" t="n">
        <f aca="false">ROUND(AS18+SUM(AS53:AS54)+AS57,5)</f>
        <v>0</v>
      </c>
      <c r="AT58" s="23" t="n">
        <f aca="false">ROUND((AR58-AS58),5)</f>
        <v>9206.8</v>
      </c>
      <c r="AU58" s="31" t="n">
        <f aca="false">ROUND(IF(AS58=0, IF(AR58=0, 0, 1), AR58/AS58),5)</f>
        <v>1</v>
      </c>
      <c r="AV58" s="23" t="n">
        <f aca="false">ROUND(AV18+SUM(AV53:AV54)+AV57,5)</f>
        <v>3701.83</v>
      </c>
      <c r="AW58" s="23" t="n">
        <f aca="false">ROUND(AW18+SUM(AW53:AW54)+AW57,5)</f>
        <v>0</v>
      </c>
      <c r="AX58" s="23" t="n">
        <f aca="false">ROUND((AV58-AW58),5)</f>
        <v>3701.83</v>
      </c>
      <c r="AY58" s="31" t="n">
        <f aca="false">ROUND(IF(AW58=0, IF(AV58=0, 0, 1), AV58/AW58),5)</f>
        <v>1</v>
      </c>
      <c r="AZ58" s="23" t="n">
        <f aca="false">ROUND(AZ18+SUM(AZ53:AZ54)+AZ57,5)</f>
        <v>3697.57</v>
      </c>
      <c r="BA58" s="23" t="n">
        <f aca="false">ROUND(BA18+SUM(BA53:BA54)+BA57,5)</f>
        <v>0</v>
      </c>
      <c r="BB58" s="23" t="n">
        <f aca="false">ROUND((AZ58-BA58),5)</f>
        <v>3697.57</v>
      </c>
      <c r="BC58" s="31" t="n">
        <f aca="false">ROUND(IF(BA58=0, IF(AZ58=0, 0, 1), AZ58/BA58),5)</f>
        <v>1</v>
      </c>
      <c r="BD58" s="23" t="n">
        <f aca="false">ROUND(H58+L58+P58+T58+X58+AB58+AF58+AJ58+AN58+AR58+AV58+AZ58,5)</f>
        <v>64484.34</v>
      </c>
      <c r="BE58" s="23" t="n">
        <f aca="false">ROUND(I58+M58+Q58+U58+Y58+AC58+AG58+AK58+AO58+AS58+AW58+BA58,5)</f>
        <v>65455</v>
      </c>
      <c r="BF58" s="23" t="n">
        <f aca="false">ROUND((BD58-BE58),5)</f>
        <v>-970.66</v>
      </c>
      <c r="BG58" s="31" t="n">
        <f aca="false">ROUND(IF(BE58=0, IF(BD58=0, 0, 1), BD58/BE58),5)</f>
        <v>0.98517</v>
      </c>
    </row>
    <row r="59" customFormat="false" ht="15.75" hidden="false" customHeight="false" outlineLevel="0" collapsed="false">
      <c r="A59" s="8"/>
      <c r="B59" s="8" t="s">
        <v>108</v>
      </c>
      <c r="C59" s="8"/>
      <c r="D59" s="8"/>
      <c r="E59" s="8"/>
      <c r="F59" s="8"/>
      <c r="G59" s="8"/>
      <c r="H59" s="23" t="n">
        <f aca="false">ROUND(H3+H17-H58,5)</f>
        <v>-6125.88</v>
      </c>
      <c r="I59" s="23" t="n">
        <f aca="false">ROUND(I3+I17-I58,5)</f>
        <v>-39915</v>
      </c>
      <c r="J59" s="23" t="n">
        <f aca="false">ROUND((H59-I59),5)</f>
        <v>33789.12</v>
      </c>
      <c r="K59" s="31" t="n">
        <f aca="false">ROUND(IF(I59=0, IF(H59=0, 0, 1), H59/I59),5)</f>
        <v>0.15347</v>
      </c>
      <c r="L59" s="23" t="n">
        <f aca="false">ROUND(L3+L17-L58,5)</f>
        <v>-3295.69</v>
      </c>
      <c r="M59" s="23" t="n">
        <f aca="false">ROUND(M3+M17-M58,5)</f>
        <v>0</v>
      </c>
      <c r="N59" s="23" t="n">
        <f aca="false">ROUND((L59-M59),5)</f>
        <v>-3295.69</v>
      </c>
      <c r="O59" s="31" t="n">
        <f aca="false">ROUND(IF(M59=0, IF(L59=0, 0, 1), L59/M59),5)</f>
        <v>1</v>
      </c>
      <c r="P59" s="23" t="n">
        <f aca="false">ROUND(P3+P17-P58,5)</f>
        <v>-4967.15</v>
      </c>
      <c r="Q59" s="23" t="n">
        <f aca="false">ROUND(Q3+Q17-Q58,5)</f>
        <v>0</v>
      </c>
      <c r="R59" s="23" t="n">
        <f aca="false">ROUND((P59-Q59),5)</f>
        <v>-4967.15</v>
      </c>
      <c r="S59" s="31" t="n">
        <f aca="false">ROUND(IF(Q59=0, IF(P59=0, 0, 1), P59/Q59),5)</f>
        <v>1</v>
      </c>
      <c r="T59" s="23" t="n">
        <f aca="false">ROUND(T3+T17-T58,5)</f>
        <v>-4282.88</v>
      </c>
      <c r="U59" s="23" t="n">
        <f aca="false">ROUND(U3+U17-U58,5)</f>
        <v>0</v>
      </c>
      <c r="V59" s="23" t="n">
        <f aca="false">ROUND((T59-U59),5)</f>
        <v>-4282.88</v>
      </c>
      <c r="W59" s="31" t="n">
        <f aca="false">ROUND(IF(U59=0, IF(T59=0, 0, 1), T59/U59),5)</f>
        <v>1</v>
      </c>
      <c r="X59" s="23" t="n">
        <f aca="false">ROUND(X3+X17-X58,5)</f>
        <v>7677.14</v>
      </c>
      <c r="Y59" s="23" t="n">
        <f aca="false">ROUND(Y3+Y17-Y58,5)</f>
        <v>0</v>
      </c>
      <c r="Z59" s="23" t="n">
        <f aca="false">ROUND((X59-Y59),5)</f>
        <v>7677.14</v>
      </c>
      <c r="AA59" s="31" t="n">
        <f aca="false">ROUND(IF(Y59=0, IF(X59=0, 0, 1), X59/Y59),5)</f>
        <v>1</v>
      </c>
      <c r="AB59" s="23" t="n">
        <f aca="false">ROUND(AB3+AB17-AB58,5)</f>
        <v>-4010.04</v>
      </c>
      <c r="AC59" s="23" t="n">
        <f aca="false">ROUND(AC3+AC17-AC58,5)</f>
        <v>0</v>
      </c>
      <c r="AD59" s="23" t="n">
        <f aca="false">ROUND((AB59-AC59),5)</f>
        <v>-4010.04</v>
      </c>
      <c r="AE59" s="31" t="n">
        <f aca="false">ROUND(IF(AC59=0, IF(AB59=0, 0, 1), AB59/AC59),5)</f>
        <v>1</v>
      </c>
      <c r="AF59" s="23" t="n">
        <f aca="false">ROUND(AF3+AF17-AF58,5)</f>
        <v>-1190.81</v>
      </c>
      <c r="AG59" s="23" t="n">
        <f aca="false">ROUND(AG3+AG17-AG58,5)</f>
        <v>0</v>
      </c>
      <c r="AH59" s="23" t="n">
        <f aca="false">ROUND((AF59-AG59),5)</f>
        <v>-1190.81</v>
      </c>
      <c r="AI59" s="31" t="n">
        <f aca="false">ROUND(IF(AG59=0, IF(AF59=0, 0, 1), AF59/AG59),5)</f>
        <v>1</v>
      </c>
      <c r="AJ59" s="23" t="n">
        <f aca="false">ROUND(AJ3+AJ17-AJ58,5)</f>
        <v>10844.62</v>
      </c>
      <c r="AK59" s="23" t="n">
        <f aca="false">ROUND(AK3+AK17-AK58,5)</f>
        <v>0</v>
      </c>
      <c r="AL59" s="23" t="n">
        <f aca="false">ROUND((AJ59-AK59),5)</f>
        <v>10844.62</v>
      </c>
      <c r="AM59" s="31" t="n">
        <f aca="false">ROUND(IF(AK59=0, IF(AJ59=0, 0, 1), AJ59/AK59),5)</f>
        <v>1</v>
      </c>
      <c r="AN59" s="23" t="n">
        <f aca="false">ROUND(AN3+AN17-AN58,5)</f>
        <v>6022.73</v>
      </c>
      <c r="AO59" s="23" t="n">
        <f aca="false">ROUND(AO3+AO17-AO58,5)</f>
        <v>0</v>
      </c>
      <c r="AP59" s="23" t="n">
        <f aca="false">ROUND((AN59-AO59),5)</f>
        <v>6022.73</v>
      </c>
      <c r="AQ59" s="31" t="n">
        <f aca="false">ROUND(IF(AO59=0, IF(AN59=0, 0, 1), AN59/AO59),5)</f>
        <v>1</v>
      </c>
      <c r="AR59" s="23" t="n">
        <f aca="false">ROUND(AR3+AR17-AR58,5)</f>
        <v>-32.58</v>
      </c>
      <c r="AS59" s="23" t="n">
        <f aca="false">ROUND(AS3+AS17-AS58,5)</f>
        <v>0</v>
      </c>
      <c r="AT59" s="23" t="n">
        <f aca="false">ROUND((AR59-AS59),5)</f>
        <v>-32.58</v>
      </c>
      <c r="AU59" s="31" t="n">
        <f aca="false">ROUND(IF(AS59=0, IF(AR59=0, 0, 1), AR59/AS59),5)</f>
        <v>1</v>
      </c>
      <c r="AV59" s="23" t="n">
        <f aca="false">ROUND(AV3+AV17-AV58,5)</f>
        <v>-3099.56</v>
      </c>
      <c r="AW59" s="23" t="n">
        <f aca="false">ROUND(AW3+AW17-AW58,5)</f>
        <v>0</v>
      </c>
      <c r="AX59" s="23" t="n">
        <f aca="false">ROUND((AV59-AW59),5)</f>
        <v>-3099.56</v>
      </c>
      <c r="AY59" s="31" t="n">
        <f aca="false">ROUND(IF(AW59=0, IF(AV59=0, 0, 1), AV59/AW59),5)</f>
        <v>1</v>
      </c>
      <c r="AZ59" s="23" t="n">
        <f aca="false">ROUND(AZ3+AZ17-AZ58,5)</f>
        <v>-8205.9</v>
      </c>
      <c r="BA59" s="23" t="n">
        <f aca="false">ROUND(BA3+BA17-BA58,5)</f>
        <v>0</v>
      </c>
      <c r="BB59" s="23" t="n">
        <f aca="false">ROUND((AZ59-BA59),5)</f>
        <v>-8205.9</v>
      </c>
      <c r="BC59" s="31" t="n">
        <f aca="false">ROUND(IF(BA59=0, IF(AZ59=0, 0, 1), AZ59/BA59),5)</f>
        <v>1</v>
      </c>
      <c r="BD59" s="23" t="n">
        <f aca="false">ROUND(H59+L59+P59+T59+X59+AB59+AF59+AJ59+AN59+AR59+AV59+AZ59,5)</f>
        <v>-10666</v>
      </c>
      <c r="BE59" s="23" t="n">
        <f aca="false">ROUND(I59+M59+Q59+U59+Y59+AC59+AG59+AK59+AO59+AS59+AW59+BA59,5)</f>
        <v>-39915</v>
      </c>
      <c r="BF59" s="23" t="n">
        <f aca="false">ROUND((BD59-BE59),5)</f>
        <v>29249</v>
      </c>
      <c r="BG59" s="31" t="n">
        <f aca="false">ROUND(IF(BE59=0, IF(BD59=0, 0, 1), BD59/BE59),5)</f>
        <v>0.26722</v>
      </c>
    </row>
    <row r="60" s="1" customFormat="true" ht="12" hidden="false" customHeight="false" outlineLevel="0" collapsed="false">
      <c r="A60" s="8" t="s">
        <v>109</v>
      </c>
      <c r="B60" s="8"/>
      <c r="C60" s="8"/>
      <c r="D60" s="8"/>
      <c r="E60" s="8"/>
      <c r="F60" s="8"/>
      <c r="G60" s="8"/>
      <c r="H60" s="24" t="n">
        <f aca="false">H59</f>
        <v>-6125.88</v>
      </c>
      <c r="I60" s="24" t="n">
        <f aca="false">I59</f>
        <v>-39915</v>
      </c>
      <c r="J60" s="24" t="n">
        <f aca="false">ROUND((H60-I60),5)</f>
        <v>33789.12</v>
      </c>
      <c r="K60" s="32" t="n">
        <f aca="false">ROUND(IF(I60=0, IF(H60=0, 0, 1), H60/I60),5)</f>
        <v>0.15347</v>
      </c>
      <c r="L60" s="24" t="n">
        <f aca="false">L59</f>
        <v>-3295.69</v>
      </c>
      <c r="M60" s="24" t="n">
        <f aca="false">M59</f>
        <v>0</v>
      </c>
      <c r="N60" s="24" t="n">
        <f aca="false">ROUND((L60-M60),5)</f>
        <v>-3295.69</v>
      </c>
      <c r="O60" s="32" t="n">
        <f aca="false">ROUND(IF(M60=0, IF(L60=0, 0, 1), L60/M60),5)</f>
        <v>1</v>
      </c>
      <c r="P60" s="24" t="n">
        <f aca="false">P59</f>
        <v>-4967.15</v>
      </c>
      <c r="Q60" s="24" t="n">
        <f aca="false">Q59</f>
        <v>0</v>
      </c>
      <c r="R60" s="24" t="n">
        <f aca="false">ROUND((P60-Q60),5)</f>
        <v>-4967.15</v>
      </c>
      <c r="S60" s="32" t="n">
        <f aca="false">ROUND(IF(Q60=0, IF(P60=0, 0, 1), P60/Q60),5)</f>
        <v>1</v>
      </c>
      <c r="T60" s="24" t="n">
        <f aca="false">T59</f>
        <v>-4282.88</v>
      </c>
      <c r="U60" s="24" t="n">
        <f aca="false">U59</f>
        <v>0</v>
      </c>
      <c r="V60" s="24" t="n">
        <f aca="false">ROUND((T60-U60),5)</f>
        <v>-4282.88</v>
      </c>
      <c r="W60" s="32" t="n">
        <f aca="false">ROUND(IF(U60=0, IF(T60=0, 0, 1), T60/U60),5)</f>
        <v>1</v>
      </c>
      <c r="X60" s="24" t="n">
        <f aca="false">X59</f>
        <v>7677.14</v>
      </c>
      <c r="Y60" s="24" t="n">
        <f aca="false">Y59</f>
        <v>0</v>
      </c>
      <c r="Z60" s="24" t="n">
        <f aca="false">ROUND((X60-Y60),5)</f>
        <v>7677.14</v>
      </c>
      <c r="AA60" s="32" t="n">
        <f aca="false">ROUND(IF(Y60=0, IF(X60=0, 0, 1), X60/Y60),5)</f>
        <v>1</v>
      </c>
      <c r="AB60" s="24" t="n">
        <f aca="false">AB59</f>
        <v>-4010.04</v>
      </c>
      <c r="AC60" s="24" t="n">
        <f aca="false">AC59</f>
        <v>0</v>
      </c>
      <c r="AD60" s="24" t="n">
        <f aca="false">ROUND((AB60-AC60),5)</f>
        <v>-4010.04</v>
      </c>
      <c r="AE60" s="32" t="n">
        <f aca="false">ROUND(IF(AC60=0, IF(AB60=0, 0, 1), AB60/AC60),5)</f>
        <v>1</v>
      </c>
      <c r="AF60" s="24" t="n">
        <f aca="false">AF59</f>
        <v>-1190.81</v>
      </c>
      <c r="AG60" s="24" t="n">
        <f aca="false">AG59</f>
        <v>0</v>
      </c>
      <c r="AH60" s="24" t="n">
        <f aca="false">ROUND((AF60-AG60),5)</f>
        <v>-1190.81</v>
      </c>
      <c r="AI60" s="32" t="n">
        <f aca="false">ROUND(IF(AG60=0, IF(AF60=0, 0, 1), AF60/AG60),5)</f>
        <v>1</v>
      </c>
      <c r="AJ60" s="24" t="n">
        <f aca="false">AJ59</f>
        <v>10844.62</v>
      </c>
      <c r="AK60" s="24" t="n">
        <f aca="false">AK59</f>
        <v>0</v>
      </c>
      <c r="AL60" s="24" t="n">
        <f aca="false">ROUND((AJ60-AK60),5)</f>
        <v>10844.62</v>
      </c>
      <c r="AM60" s="32" t="n">
        <f aca="false">ROUND(IF(AK60=0, IF(AJ60=0, 0, 1), AJ60/AK60),5)</f>
        <v>1</v>
      </c>
      <c r="AN60" s="24" t="n">
        <f aca="false">AN59</f>
        <v>6022.73</v>
      </c>
      <c r="AO60" s="24" t="n">
        <f aca="false">AO59</f>
        <v>0</v>
      </c>
      <c r="AP60" s="24" t="n">
        <f aca="false">ROUND((AN60-AO60),5)</f>
        <v>6022.73</v>
      </c>
      <c r="AQ60" s="32" t="n">
        <f aca="false">ROUND(IF(AO60=0, IF(AN60=0, 0, 1), AN60/AO60),5)</f>
        <v>1</v>
      </c>
      <c r="AR60" s="24" t="n">
        <f aca="false">AR59</f>
        <v>-32.58</v>
      </c>
      <c r="AS60" s="24" t="n">
        <f aca="false">AS59</f>
        <v>0</v>
      </c>
      <c r="AT60" s="24" t="n">
        <f aca="false">ROUND((AR60-AS60),5)</f>
        <v>-32.58</v>
      </c>
      <c r="AU60" s="32" t="n">
        <f aca="false">ROUND(IF(AS60=0, IF(AR60=0, 0, 1), AR60/AS60),5)</f>
        <v>1</v>
      </c>
      <c r="AV60" s="24" t="n">
        <f aca="false">AV59</f>
        <v>-3099.56</v>
      </c>
      <c r="AW60" s="24" t="n">
        <f aca="false">AW59</f>
        <v>0</v>
      </c>
      <c r="AX60" s="24" t="n">
        <f aca="false">ROUND((AV60-AW60),5)</f>
        <v>-3099.56</v>
      </c>
      <c r="AY60" s="32" t="n">
        <f aca="false">ROUND(IF(AW60=0, IF(AV60=0, 0, 1), AV60/AW60),5)</f>
        <v>1</v>
      </c>
      <c r="AZ60" s="24" t="n">
        <f aca="false">AZ59</f>
        <v>-8205.9</v>
      </c>
      <c r="BA60" s="24" t="n">
        <f aca="false">BA59</f>
        <v>0</v>
      </c>
      <c r="BB60" s="24" t="n">
        <f aca="false">ROUND((AZ60-BA60),5)</f>
        <v>-8205.9</v>
      </c>
      <c r="BC60" s="32" t="n">
        <f aca="false">ROUND(IF(BA60=0, IF(AZ60=0, 0, 1), AZ60/BA60),5)</f>
        <v>1</v>
      </c>
      <c r="BD60" s="24" t="n">
        <f aca="false">ROUND(H60+L60+P60+T60+X60+AB60+AF60+AJ60+AN60+AR60+AV60+AZ60,5)</f>
        <v>-10666</v>
      </c>
      <c r="BE60" s="24" t="n">
        <f aca="false">ROUND(I60+M60+Q60+U60+Y60+AC60+AG60+AK60+AO60+AS60+AW60+BA60,5)</f>
        <v>-39915</v>
      </c>
      <c r="BF60" s="24" t="n">
        <f aca="false">ROUND((BD60-BE60),5)</f>
        <v>29249</v>
      </c>
      <c r="BG60" s="32" t="n">
        <f aca="false">ROUND(IF(BE60=0, IF(BD60=0, 0, 1), BD60/BE60),5)</f>
        <v>0.26722</v>
      </c>
    </row>
    <row r="61" customFormat="false" ht="15.75" hidden="false" customHeight="false" outlineLevel="0" collapsed="false"/>
  </sheetData>
  <printOptions headings="false" gridLines="false" gridLinesSet="true" horizontalCentered="true" verticalCentered="false"/>
  <pageMargins left="0.7" right="0.7" top="0.75" bottom="0.75" header="0.1" footer="0.3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&amp;L&amp;"Arial,Bold"&amp;8 5:46 PM
 02/14/22
 Accrual Basis&amp;C&amp;"Arial,Bold"&amp;12 OPHA
&amp;14 Profit &amp;&amp; Loss Budget vs Actual without Sections &amp;&amp; Conference
&amp;10 January through December 2021</oddHeader>
    <oddFooter>&amp;R&amp;"Arial,Bold"&amp;8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G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7" ySplit="2" topLeftCell="AF3" activePane="bottomRight" state="frozen"/>
      <selection pane="topLeft" activeCell="A1" activeCellId="0" sqref="A1"/>
      <selection pane="topRight" activeCell="AF1" activeCellId="0" sqref="AF1"/>
      <selection pane="bottomLeft" activeCell="A3" activeCellId="0" sqref="A3"/>
      <selection pane="bottomRight" activeCell="G2" activeCellId="0" sqref="G2"/>
    </sheetView>
  </sheetViews>
  <sheetFormatPr defaultColWidth="8.5625" defaultRowHeight="15" zeroHeight="false" outlineLevelRow="0" outlineLevelCol="0"/>
  <cols>
    <col collapsed="false" customWidth="true" hidden="false" outlineLevel="0" max="6" min="1" style="1" width="1"/>
    <col collapsed="false" customWidth="true" hidden="false" outlineLevel="0" max="7" min="7" style="1" width="24.57"/>
    <col collapsed="false" customWidth="true" hidden="true" outlineLevel="0" max="8" min="8" style="0" width="6.87"/>
    <col collapsed="false" customWidth="true" hidden="true" outlineLevel="0" max="9" min="9" style="0" width="7.15"/>
    <col collapsed="false" customWidth="true" hidden="true" outlineLevel="0" max="10" min="10" style="0" width="10.85"/>
    <col collapsed="false" customWidth="true" hidden="true" outlineLevel="0" max="11" min="11" style="0" width="9.13"/>
    <col collapsed="false" customWidth="true" hidden="true" outlineLevel="0" max="12" min="12" style="0" width="5.57"/>
    <col collapsed="false" customWidth="true" hidden="true" outlineLevel="0" max="13" min="13" style="0" width="5.86"/>
    <col collapsed="false" customWidth="true" hidden="true" outlineLevel="0" max="14" min="14" style="0" width="10.85"/>
    <col collapsed="false" customWidth="true" hidden="true" outlineLevel="0" max="15" min="15" style="0" width="9.13"/>
    <col collapsed="false" customWidth="true" hidden="true" outlineLevel="0" max="16" min="16" style="0" width="5.57"/>
    <col collapsed="false" customWidth="true" hidden="true" outlineLevel="0" max="17" min="17" style="0" width="5.86"/>
    <col collapsed="false" customWidth="true" hidden="true" outlineLevel="0" max="18" min="18" style="0" width="10.85"/>
    <col collapsed="false" customWidth="true" hidden="true" outlineLevel="0" max="19" min="19" style="0" width="9.13"/>
    <col collapsed="false" customWidth="true" hidden="true" outlineLevel="0" max="20" min="20" style="0" width="5.57"/>
    <col collapsed="false" customWidth="true" hidden="true" outlineLevel="0" max="21" min="21" style="0" width="5.86"/>
    <col collapsed="false" customWidth="true" hidden="true" outlineLevel="0" max="22" min="22" style="0" width="10.85"/>
    <col collapsed="false" customWidth="true" hidden="true" outlineLevel="0" max="23" min="23" style="0" width="9.13"/>
    <col collapsed="false" customWidth="true" hidden="true" outlineLevel="0" max="24" min="24" style="0" width="6.87"/>
    <col collapsed="false" customWidth="true" hidden="true" outlineLevel="0" max="25" min="25" style="0" width="5.86"/>
    <col collapsed="false" customWidth="true" hidden="true" outlineLevel="0" max="26" min="26" style="0" width="10.85"/>
    <col collapsed="false" customWidth="true" hidden="true" outlineLevel="0" max="27" min="27" style="0" width="9.13"/>
    <col collapsed="false" customWidth="true" hidden="true" outlineLevel="0" max="28" min="28" style="0" width="7.15"/>
    <col collapsed="false" customWidth="true" hidden="true" outlineLevel="0" max="29" min="29" style="0" width="5.86"/>
    <col collapsed="false" customWidth="true" hidden="true" outlineLevel="0" max="30" min="30" style="0" width="10.85"/>
    <col collapsed="false" customWidth="true" hidden="true" outlineLevel="0" max="31" min="31" style="0" width="9.13"/>
    <col collapsed="false" customWidth="true" hidden="true" outlineLevel="0" max="32" min="32" style="0" width="7.15"/>
    <col collapsed="false" customWidth="true" hidden="true" outlineLevel="0" max="33" min="33" style="0" width="5.86"/>
    <col collapsed="false" customWidth="true" hidden="true" outlineLevel="0" max="34" min="34" style="0" width="10.85"/>
    <col collapsed="false" customWidth="true" hidden="true" outlineLevel="0" max="35" min="35" style="0" width="9.13"/>
    <col collapsed="false" customWidth="true" hidden="true" outlineLevel="0" max="36" min="36" style="0" width="7.15"/>
    <col collapsed="false" customWidth="true" hidden="true" outlineLevel="0" max="37" min="37" style="0" width="5.86"/>
    <col collapsed="false" customWidth="true" hidden="true" outlineLevel="0" max="38" min="38" style="0" width="10.85"/>
    <col collapsed="false" customWidth="true" hidden="true" outlineLevel="0" max="39" min="39" style="0" width="9.13"/>
    <col collapsed="false" customWidth="true" hidden="true" outlineLevel="0" max="40" min="40" style="0" width="7.15"/>
    <col collapsed="false" customWidth="true" hidden="true" outlineLevel="0" max="41" min="41" style="0" width="5.86"/>
    <col collapsed="false" customWidth="true" hidden="true" outlineLevel="0" max="42" min="42" style="0" width="10.85"/>
    <col collapsed="false" customWidth="true" hidden="true" outlineLevel="0" max="43" min="43" style="0" width="9.13"/>
    <col collapsed="false" customWidth="true" hidden="true" outlineLevel="0" max="44" min="44" style="0" width="7.15"/>
    <col collapsed="false" customWidth="true" hidden="true" outlineLevel="0" max="45" min="45" style="0" width="5.86"/>
    <col collapsed="false" customWidth="true" hidden="true" outlineLevel="0" max="46" min="46" style="0" width="10.85"/>
    <col collapsed="false" customWidth="true" hidden="true" outlineLevel="0" max="47" min="47" style="0" width="9.13"/>
    <col collapsed="false" customWidth="true" hidden="true" outlineLevel="0" max="48" min="48" style="0" width="6.42"/>
    <col collapsed="false" customWidth="true" hidden="true" outlineLevel="0" max="49" min="49" style="0" width="5.86"/>
    <col collapsed="false" customWidth="true" hidden="true" outlineLevel="0" max="50" min="50" style="0" width="10.85"/>
    <col collapsed="false" customWidth="true" hidden="true" outlineLevel="0" max="51" min="51" style="0" width="9.13"/>
    <col collapsed="false" customWidth="true" hidden="false" outlineLevel="0" max="52" min="52" style="0" width="6.42"/>
    <col collapsed="false" customWidth="true" hidden="true" outlineLevel="0" max="53" min="53" style="0" width="5.86"/>
    <col collapsed="false" customWidth="true" hidden="true" outlineLevel="0" max="54" min="54" style="0" width="10.85"/>
    <col collapsed="false" customWidth="true" hidden="true" outlineLevel="0" max="55" min="55" style="0" width="9.13"/>
    <col collapsed="false" customWidth="true" hidden="false" outlineLevel="0" max="56" min="56" style="0" width="9.42"/>
    <col collapsed="false" customWidth="true" hidden="false" outlineLevel="0" max="57" min="57" style="0" width="7.15"/>
    <col collapsed="false" customWidth="true" hidden="false" outlineLevel="0" max="58" min="58" style="0" width="10.85"/>
    <col collapsed="false" customWidth="true" hidden="false" outlineLevel="0" max="59" min="59" style="0" width="9.13"/>
  </cols>
  <sheetData>
    <row r="1" customFormat="false" ht="15.75" hidden="false" customHeight="false" outlineLevel="0" collapsed="false">
      <c r="A1" s="8"/>
      <c r="B1" s="8"/>
      <c r="C1" s="8"/>
      <c r="D1" s="8"/>
      <c r="E1" s="8"/>
      <c r="F1" s="8"/>
      <c r="G1" s="8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34"/>
      <c r="BE1" s="26"/>
      <c r="BF1" s="26"/>
      <c r="BG1" s="26"/>
    </row>
    <row r="2" s="6" customFormat="true" ht="16.5" hidden="false" customHeight="false" outlineLevel="0" collapsed="false">
      <c r="A2" s="2"/>
      <c r="B2" s="2"/>
      <c r="C2" s="2"/>
      <c r="D2" s="2"/>
      <c r="E2" s="2"/>
      <c r="F2" s="2"/>
      <c r="G2" s="2"/>
      <c r="H2" s="27" t="s">
        <v>156</v>
      </c>
      <c r="I2" s="27" t="s">
        <v>157</v>
      </c>
      <c r="J2" s="27" t="s">
        <v>158</v>
      </c>
      <c r="K2" s="27" t="s">
        <v>159</v>
      </c>
      <c r="L2" s="27" t="s">
        <v>160</v>
      </c>
      <c r="M2" s="27" t="s">
        <v>157</v>
      </c>
      <c r="N2" s="27" t="s">
        <v>158</v>
      </c>
      <c r="O2" s="27" t="s">
        <v>159</v>
      </c>
      <c r="P2" s="27" t="s">
        <v>161</v>
      </c>
      <c r="Q2" s="27" t="s">
        <v>157</v>
      </c>
      <c r="R2" s="27" t="s">
        <v>158</v>
      </c>
      <c r="S2" s="27" t="s">
        <v>159</v>
      </c>
      <c r="T2" s="27" t="s">
        <v>162</v>
      </c>
      <c r="U2" s="27" t="s">
        <v>157</v>
      </c>
      <c r="V2" s="27" t="s">
        <v>158</v>
      </c>
      <c r="W2" s="27" t="s">
        <v>159</v>
      </c>
      <c r="X2" s="27" t="s">
        <v>163</v>
      </c>
      <c r="Y2" s="27" t="s">
        <v>157</v>
      </c>
      <c r="Z2" s="27" t="s">
        <v>158</v>
      </c>
      <c r="AA2" s="27" t="s">
        <v>159</v>
      </c>
      <c r="AB2" s="27" t="s">
        <v>164</v>
      </c>
      <c r="AC2" s="27" t="s">
        <v>157</v>
      </c>
      <c r="AD2" s="27" t="s">
        <v>158</v>
      </c>
      <c r="AE2" s="27" t="s">
        <v>159</v>
      </c>
      <c r="AF2" s="27" t="s">
        <v>165</v>
      </c>
      <c r="AG2" s="27" t="s">
        <v>157</v>
      </c>
      <c r="AH2" s="27" t="s">
        <v>158</v>
      </c>
      <c r="AI2" s="27" t="s">
        <v>159</v>
      </c>
      <c r="AJ2" s="27" t="s">
        <v>166</v>
      </c>
      <c r="AK2" s="27" t="s">
        <v>157</v>
      </c>
      <c r="AL2" s="27" t="s">
        <v>158</v>
      </c>
      <c r="AM2" s="27" t="s">
        <v>159</v>
      </c>
      <c r="AN2" s="27" t="s">
        <v>167</v>
      </c>
      <c r="AO2" s="27" t="s">
        <v>157</v>
      </c>
      <c r="AP2" s="27" t="s">
        <v>158</v>
      </c>
      <c r="AQ2" s="27" t="s">
        <v>159</v>
      </c>
      <c r="AR2" s="27" t="s">
        <v>168</v>
      </c>
      <c r="AS2" s="27" t="s">
        <v>157</v>
      </c>
      <c r="AT2" s="27" t="s">
        <v>158</v>
      </c>
      <c r="AU2" s="27" t="s">
        <v>159</v>
      </c>
      <c r="AV2" s="27" t="s">
        <v>169</v>
      </c>
      <c r="AW2" s="27" t="s">
        <v>157</v>
      </c>
      <c r="AX2" s="27" t="s">
        <v>158</v>
      </c>
      <c r="AY2" s="27" t="s">
        <v>159</v>
      </c>
      <c r="AZ2" s="27" t="s">
        <v>170</v>
      </c>
      <c r="BA2" s="27" t="s">
        <v>157</v>
      </c>
      <c r="BB2" s="27" t="s">
        <v>158</v>
      </c>
      <c r="BC2" s="27" t="s">
        <v>159</v>
      </c>
      <c r="BD2" s="27" t="s">
        <v>171</v>
      </c>
      <c r="BE2" s="27" t="s">
        <v>157</v>
      </c>
      <c r="BF2" s="27" t="s">
        <v>158</v>
      </c>
      <c r="BG2" s="27" t="s">
        <v>159</v>
      </c>
    </row>
    <row r="3" customFormat="false" ht="15.75" hidden="false" customHeight="false" outlineLevel="0" collapsed="false">
      <c r="A3" s="8"/>
      <c r="B3" s="8" t="s">
        <v>32</v>
      </c>
      <c r="C3" s="8"/>
      <c r="D3" s="8"/>
      <c r="E3" s="8"/>
      <c r="F3" s="8"/>
      <c r="G3" s="8"/>
      <c r="H3" s="9"/>
      <c r="I3" s="9"/>
      <c r="J3" s="9"/>
      <c r="K3" s="28"/>
      <c r="L3" s="9"/>
      <c r="M3" s="9"/>
      <c r="N3" s="9"/>
      <c r="O3" s="28"/>
      <c r="P3" s="9"/>
      <c r="Q3" s="9"/>
      <c r="R3" s="9"/>
      <c r="S3" s="28"/>
      <c r="T3" s="9"/>
      <c r="U3" s="9"/>
      <c r="V3" s="9"/>
      <c r="W3" s="28"/>
      <c r="X3" s="9"/>
      <c r="Y3" s="9"/>
      <c r="Z3" s="9"/>
      <c r="AA3" s="28"/>
      <c r="AB3" s="9"/>
      <c r="AC3" s="9"/>
      <c r="AD3" s="9"/>
      <c r="AE3" s="28"/>
      <c r="AF3" s="9"/>
      <c r="AG3" s="9"/>
      <c r="AH3" s="9"/>
      <c r="AI3" s="28"/>
      <c r="AJ3" s="9"/>
      <c r="AK3" s="9"/>
      <c r="AL3" s="9"/>
      <c r="AM3" s="28"/>
      <c r="AN3" s="9"/>
      <c r="AO3" s="9"/>
      <c r="AP3" s="9"/>
      <c r="AQ3" s="28"/>
      <c r="AR3" s="9"/>
      <c r="AS3" s="9"/>
      <c r="AT3" s="9"/>
      <c r="AU3" s="28"/>
      <c r="AV3" s="9"/>
      <c r="AW3" s="9"/>
      <c r="AX3" s="9"/>
      <c r="AY3" s="28"/>
      <c r="AZ3" s="9"/>
      <c r="BA3" s="9"/>
      <c r="BB3" s="9"/>
      <c r="BC3" s="28"/>
      <c r="BD3" s="9"/>
      <c r="BE3" s="9"/>
      <c r="BF3" s="9"/>
      <c r="BG3" s="28"/>
    </row>
    <row r="4" customFormat="false" ht="15" hidden="false" customHeight="false" outlineLevel="0" collapsed="false">
      <c r="A4" s="8"/>
      <c r="B4" s="8"/>
      <c r="C4" s="8"/>
      <c r="D4" s="8" t="s">
        <v>34</v>
      </c>
      <c r="E4" s="8"/>
      <c r="F4" s="8"/>
      <c r="G4" s="8"/>
      <c r="H4" s="9"/>
      <c r="I4" s="9"/>
      <c r="J4" s="9"/>
      <c r="K4" s="28"/>
      <c r="L4" s="9"/>
      <c r="M4" s="9"/>
      <c r="N4" s="9"/>
      <c r="O4" s="28"/>
      <c r="P4" s="9"/>
      <c r="Q4" s="9"/>
      <c r="R4" s="9"/>
      <c r="S4" s="28"/>
      <c r="T4" s="9"/>
      <c r="U4" s="9"/>
      <c r="V4" s="9"/>
      <c r="W4" s="28"/>
      <c r="X4" s="9"/>
      <c r="Y4" s="9"/>
      <c r="Z4" s="9"/>
      <c r="AA4" s="28"/>
      <c r="AB4" s="9"/>
      <c r="AC4" s="9"/>
      <c r="AD4" s="9"/>
      <c r="AE4" s="28"/>
      <c r="AF4" s="9"/>
      <c r="AG4" s="9"/>
      <c r="AH4" s="9"/>
      <c r="AI4" s="28"/>
      <c r="AJ4" s="9"/>
      <c r="AK4" s="9"/>
      <c r="AL4" s="9"/>
      <c r="AM4" s="28"/>
      <c r="AN4" s="9"/>
      <c r="AO4" s="9"/>
      <c r="AP4" s="9"/>
      <c r="AQ4" s="28"/>
      <c r="AR4" s="9"/>
      <c r="AS4" s="9"/>
      <c r="AT4" s="9"/>
      <c r="AU4" s="28"/>
      <c r="AV4" s="9"/>
      <c r="AW4" s="9"/>
      <c r="AX4" s="9"/>
      <c r="AY4" s="28"/>
      <c r="AZ4" s="9"/>
      <c r="BA4" s="9"/>
      <c r="BB4" s="9"/>
      <c r="BC4" s="28"/>
      <c r="BD4" s="9"/>
      <c r="BE4" s="9"/>
      <c r="BF4" s="9"/>
      <c r="BG4" s="28"/>
    </row>
    <row r="5" customFormat="false" ht="15" hidden="false" customHeight="false" outlineLevel="0" collapsed="false">
      <c r="A5" s="8"/>
      <c r="B5" s="8"/>
      <c r="C5" s="8"/>
      <c r="D5" s="8"/>
      <c r="E5" s="8" t="s">
        <v>39</v>
      </c>
      <c r="F5" s="8"/>
      <c r="G5" s="8"/>
      <c r="H5" s="9"/>
      <c r="I5" s="9"/>
      <c r="J5" s="9"/>
      <c r="K5" s="28"/>
      <c r="L5" s="9"/>
      <c r="M5" s="9"/>
      <c r="N5" s="9"/>
      <c r="O5" s="28"/>
      <c r="P5" s="9"/>
      <c r="Q5" s="9"/>
      <c r="R5" s="9"/>
      <c r="S5" s="28"/>
      <c r="T5" s="9"/>
      <c r="U5" s="9"/>
      <c r="V5" s="9"/>
      <c r="W5" s="28"/>
      <c r="X5" s="9"/>
      <c r="Y5" s="9"/>
      <c r="Z5" s="9"/>
      <c r="AA5" s="28"/>
      <c r="AB5" s="9"/>
      <c r="AC5" s="9"/>
      <c r="AD5" s="9"/>
      <c r="AE5" s="28"/>
      <c r="AF5" s="9"/>
      <c r="AG5" s="9"/>
      <c r="AH5" s="9"/>
      <c r="AI5" s="28"/>
      <c r="AJ5" s="9"/>
      <c r="AK5" s="9"/>
      <c r="AL5" s="9"/>
      <c r="AM5" s="28"/>
      <c r="AN5" s="9"/>
      <c r="AO5" s="9"/>
      <c r="AP5" s="9"/>
      <c r="AQ5" s="28"/>
      <c r="AR5" s="9"/>
      <c r="AS5" s="9"/>
      <c r="AT5" s="9"/>
      <c r="AU5" s="28"/>
      <c r="AV5" s="9"/>
      <c r="AW5" s="9"/>
      <c r="AX5" s="9"/>
      <c r="AY5" s="28"/>
      <c r="AZ5" s="9"/>
      <c r="BA5" s="9"/>
      <c r="BB5" s="9"/>
      <c r="BC5" s="28"/>
      <c r="BD5" s="9"/>
      <c r="BE5" s="9"/>
      <c r="BF5" s="9"/>
      <c r="BG5" s="28"/>
    </row>
    <row r="6" customFormat="false" ht="15.75" hidden="false" customHeight="false" outlineLevel="0" collapsed="false">
      <c r="A6" s="8"/>
      <c r="B6" s="8"/>
      <c r="C6" s="8"/>
      <c r="D6" s="8"/>
      <c r="E6" s="8"/>
      <c r="F6" s="8" t="s">
        <v>41</v>
      </c>
      <c r="G6" s="8"/>
      <c r="H6" s="11" t="n">
        <v>0</v>
      </c>
      <c r="I6" s="11" t="n">
        <v>24200</v>
      </c>
      <c r="J6" s="11" t="n">
        <f aca="false">ROUND((H6-I6),5)</f>
        <v>-24200</v>
      </c>
      <c r="K6" s="29" t="n">
        <f aca="false">ROUND(IF(I6=0, IF(H6=0, 0, 1), H6/I6),5)</f>
        <v>0</v>
      </c>
      <c r="L6" s="11" t="n">
        <v>0</v>
      </c>
      <c r="M6" s="11" t="n">
        <v>0</v>
      </c>
      <c r="N6" s="11" t="n">
        <f aca="false">ROUND((L6-M6),5)</f>
        <v>0</v>
      </c>
      <c r="O6" s="29" t="n">
        <f aca="false">ROUND(IF(M6=0, IF(L6=0, 0, 1), L6/M6),5)</f>
        <v>0</v>
      </c>
      <c r="P6" s="11" t="n">
        <v>0</v>
      </c>
      <c r="Q6" s="11" t="n">
        <v>0</v>
      </c>
      <c r="R6" s="11" t="n">
        <f aca="false">ROUND((P6-Q6),5)</f>
        <v>0</v>
      </c>
      <c r="S6" s="29" t="n">
        <f aca="false">ROUND(IF(Q6=0, IF(P6=0, 0, 1), P6/Q6),5)</f>
        <v>0</v>
      </c>
      <c r="T6" s="11" t="n">
        <v>0</v>
      </c>
      <c r="U6" s="11" t="n">
        <v>0</v>
      </c>
      <c r="V6" s="11" t="n">
        <f aca="false">ROUND((T6-U6),5)</f>
        <v>0</v>
      </c>
      <c r="W6" s="29" t="n">
        <f aca="false">ROUND(IF(U6=0, IF(T6=0, 0, 1), T6/U6),5)</f>
        <v>0</v>
      </c>
      <c r="X6" s="11" t="n">
        <v>0</v>
      </c>
      <c r="Y6" s="11" t="n">
        <v>0</v>
      </c>
      <c r="Z6" s="11" t="n">
        <f aca="false">ROUND((X6-Y6),5)</f>
        <v>0</v>
      </c>
      <c r="AA6" s="29" t="n">
        <f aca="false">ROUND(IF(Y6=0, IF(X6=0, 0, 1), X6/Y6),5)</f>
        <v>0</v>
      </c>
      <c r="AB6" s="11" t="n">
        <v>2425</v>
      </c>
      <c r="AC6" s="11" t="n">
        <v>0</v>
      </c>
      <c r="AD6" s="11" t="n">
        <f aca="false">ROUND((AB6-AC6),5)</f>
        <v>2425</v>
      </c>
      <c r="AE6" s="29" t="n">
        <f aca="false">ROUND(IF(AC6=0, IF(AB6=0, 0, 1), AB6/AC6),5)</f>
        <v>1</v>
      </c>
      <c r="AF6" s="11" t="n">
        <v>7000</v>
      </c>
      <c r="AG6" s="11" t="n">
        <v>0</v>
      </c>
      <c r="AH6" s="11" t="n">
        <f aca="false">ROUND((AF6-AG6),5)</f>
        <v>7000</v>
      </c>
      <c r="AI6" s="29" t="n">
        <f aca="false">ROUND(IF(AG6=0, IF(AF6=0, 0, 1), AF6/AG6),5)</f>
        <v>1</v>
      </c>
      <c r="AJ6" s="11" t="n">
        <v>6500</v>
      </c>
      <c r="AK6" s="11" t="n">
        <v>0</v>
      </c>
      <c r="AL6" s="11" t="n">
        <f aca="false">ROUND((AJ6-AK6),5)</f>
        <v>6500</v>
      </c>
      <c r="AM6" s="29" t="n">
        <f aca="false">ROUND(IF(AK6=0, IF(AJ6=0, 0, 1), AJ6/AK6),5)</f>
        <v>1</v>
      </c>
      <c r="AN6" s="11" t="n">
        <v>4500</v>
      </c>
      <c r="AO6" s="11" t="n">
        <v>0</v>
      </c>
      <c r="AP6" s="11" t="n">
        <f aca="false">ROUND((AN6-AO6),5)</f>
        <v>4500</v>
      </c>
      <c r="AQ6" s="29" t="n">
        <f aca="false">ROUND(IF(AO6=0, IF(AN6=0, 0, 1), AN6/AO6),5)</f>
        <v>1</v>
      </c>
      <c r="AR6" s="11" t="n">
        <v>21800</v>
      </c>
      <c r="AS6" s="11" t="n">
        <v>0</v>
      </c>
      <c r="AT6" s="11" t="n">
        <f aca="false">ROUND((AR6-AS6),5)</f>
        <v>21800</v>
      </c>
      <c r="AU6" s="29" t="n">
        <f aca="false">ROUND(IF(AS6=0, IF(AR6=0, 0, 1), AR6/AS6),5)</f>
        <v>1</v>
      </c>
      <c r="AV6" s="11" t="n">
        <v>3000</v>
      </c>
      <c r="AW6" s="11" t="n">
        <v>0</v>
      </c>
      <c r="AX6" s="11" t="n">
        <f aca="false">ROUND((AV6-AW6),5)</f>
        <v>3000</v>
      </c>
      <c r="AY6" s="29" t="n">
        <f aca="false">ROUND(IF(AW6=0, IF(AV6=0, 0, 1), AV6/AW6),5)</f>
        <v>1</v>
      </c>
      <c r="AZ6" s="11" t="n">
        <v>3500</v>
      </c>
      <c r="BA6" s="11" t="n">
        <v>0</v>
      </c>
      <c r="BB6" s="11" t="n">
        <f aca="false">ROUND((AZ6-BA6),5)</f>
        <v>3500</v>
      </c>
      <c r="BC6" s="29" t="n">
        <f aca="false">ROUND(IF(BA6=0, IF(AZ6=0, 0, 1), AZ6/BA6),5)</f>
        <v>1</v>
      </c>
      <c r="BD6" s="11" t="n">
        <f aca="false">ROUND(H6+L6+P6+T6+X6+AB6+AF6+AJ6+AN6+AR6+AV6+AZ6,5)</f>
        <v>48725</v>
      </c>
      <c r="BE6" s="11" t="n">
        <f aca="false">ROUND(I6+M6+Q6+U6+Y6+AC6+AG6+AK6+AO6+AS6+AW6+BA6,5)</f>
        <v>24200</v>
      </c>
      <c r="BF6" s="11" t="n">
        <f aca="false">ROUND((BD6-BE6),5)</f>
        <v>24525</v>
      </c>
      <c r="BG6" s="29" t="n">
        <f aca="false">ROUND(IF(BE6=0, IF(BD6=0, 0, 1), BD6/BE6),5)</f>
        <v>2.01343</v>
      </c>
    </row>
    <row r="7" customFormat="false" ht="15" hidden="false" customHeight="false" outlineLevel="0" collapsed="false">
      <c r="A7" s="8"/>
      <c r="B7" s="8"/>
      <c r="C7" s="8"/>
      <c r="D7" s="8"/>
      <c r="E7" s="8" t="s">
        <v>45</v>
      </c>
      <c r="F7" s="8"/>
      <c r="G7" s="8"/>
      <c r="H7" s="9" t="n">
        <f aca="false">ROUND(SUM(H5:H6),5)</f>
        <v>0</v>
      </c>
      <c r="I7" s="9" t="n">
        <f aca="false">ROUND(SUM(I5:I6),5)</f>
        <v>24200</v>
      </c>
      <c r="J7" s="9" t="n">
        <f aca="false">ROUND((H7-I7),5)</f>
        <v>-24200</v>
      </c>
      <c r="K7" s="28" t="n">
        <f aca="false">ROUND(IF(I7=0, IF(H7=0, 0, 1), H7/I7),5)</f>
        <v>0</v>
      </c>
      <c r="L7" s="9" t="n">
        <f aca="false">ROUND(SUM(L5:L6),5)</f>
        <v>0</v>
      </c>
      <c r="M7" s="9" t="n">
        <f aca="false">ROUND(SUM(M5:M6),5)</f>
        <v>0</v>
      </c>
      <c r="N7" s="9" t="n">
        <f aca="false">ROUND((L7-M7),5)</f>
        <v>0</v>
      </c>
      <c r="O7" s="28" t="n">
        <f aca="false">ROUND(IF(M7=0, IF(L7=0, 0, 1), L7/M7),5)</f>
        <v>0</v>
      </c>
      <c r="P7" s="9" t="n">
        <f aca="false">ROUND(SUM(P5:P6),5)</f>
        <v>0</v>
      </c>
      <c r="Q7" s="9" t="n">
        <f aca="false">ROUND(SUM(Q5:Q6),5)</f>
        <v>0</v>
      </c>
      <c r="R7" s="9" t="n">
        <f aca="false">ROUND((P7-Q7),5)</f>
        <v>0</v>
      </c>
      <c r="S7" s="28" t="n">
        <f aca="false">ROUND(IF(Q7=0, IF(P7=0, 0, 1), P7/Q7),5)</f>
        <v>0</v>
      </c>
      <c r="T7" s="9" t="n">
        <f aca="false">ROUND(SUM(T5:T6),5)</f>
        <v>0</v>
      </c>
      <c r="U7" s="9" t="n">
        <f aca="false">ROUND(SUM(U5:U6),5)</f>
        <v>0</v>
      </c>
      <c r="V7" s="9" t="n">
        <f aca="false">ROUND((T7-U7),5)</f>
        <v>0</v>
      </c>
      <c r="W7" s="28" t="n">
        <f aca="false">ROUND(IF(U7=0, IF(T7=0, 0, 1), T7/U7),5)</f>
        <v>0</v>
      </c>
      <c r="X7" s="9" t="n">
        <f aca="false">ROUND(SUM(X5:X6),5)</f>
        <v>0</v>
      </c>
      <c r="Y7" s="9" t="n">
        <f aca="false">ROUND(SUM(Y5:Y6),5)</f>
        <v>0</v>
      </c>
      <c r="Z7" s="9" t="n">
        <f aca="false">ROUND((X7-Y7),5)</f>
        <v>0</v>
      </c>
      <c r="AA7" s="28" t="n">
        <f aca="false">ROUND(IF(Y7=0, IF(X7=0, 0, 1), X7/Y7),5)</f>
        <v>0</v>
      </c>
      <c r="AB7" s="9" t="n">
        <f aca="false">ROUND(SUM(AB5:AB6),5)</f>
        <v>2425</v>
      </c>
      <c r="AC7" s="9" t="n">
        <f aca="false">ROUND(SUM(AC5:AC6),5)</f>
        <v>0</v>
      </c>
      <c r="AD7" s="9" t="n">
        <f aca="false">ROUND((AB7-AC7),5)</f>
        <v>2425</v>
      </c>
      <c r="AE7" s="28" t="n">
        <f aca="false">ROUND(IF(AC7=0, IF(AB7=0, 0, 1), AB7/AC7),5)</f>
        <v>1</v>
      </c>
      <c r="AF7" s="9" t="n">
        <f aca="false">ROUND(SUM(AF5:AF6),5)</f>
        <v>7000</v>
      </c>
      <c r="AG7" s="9" t="n">
        <f aca="false">ROUND(SUM(AG5:AG6),5)</f>
        <v>0</v>
      </c>
      <c r="AH7" s="9" t="n">
        <f aca="false">ROUND((AF7-AG7),5)</f>
        <v>7000</v>
      </c>
      <c r="AI7" s="28" t="n">
        <f aca="false">ROUND(IF(AG7=0, IF(AF7=0, 0, 1), AF7/AG7),5)</f>
        <v>1</v>
      </c>
      <c r="AJ7" s="9" t="n">
        <f aca="false">ROUND(SUM(AJ5:AJ6),5)</f>
        <v>6500</v>
      </c>
      <c r="AK7" s="9" t="n">
        <f aca="false">ROUND(SUM(AK5:AK6),5)</f>
        <v>0</v>
      </c>
      <c r="AL7" s="9" t="n">
        <f aca="false">ROUND((AJ7-AK7),5)</f>
        <v>6500</v>
      </c>
      <c r="AM7" s="28" t="n">
        <f aca="false">ROUND(IF(AK7=0, IF(AJ7=0, 0, 1), AJ7/AK7),5)</f>
        <v>1</v>
      </c>
      <c r="AN7" s="9" t="n">
        <f aca="false">ROUND(SUM(AN5:AN6),5)</f>
        <v>4500</v>
      </c>
      <c r="AO7" s="9" t="n">
        <f aca="false">ROUND(SUM(AO5:AO6),5)</f>
        <v>0</v>
      </c>
      <c r="AP7" s="9" t="n">
        <f aca="false">ROUND((AN7-AO7),5)</f>
        <v>4500</v>
      </c>
      <c r="AQ7" s="28" t="n">
        <f aca="false">ROUND(IF(AO7=0, IF(AN7=0, 0, 1), AN7/AO7),5)</f>
        <v>1</v>
      </c>
      <c r="AR7" s="9" t="n">
        <f aca="false">ROUND(SUM(AR5:AR6),5)</f>
        <v>21800</v>
      </c>
      <c r="AS7" s="9" t="n">
        <f aca="false">ROUND(SUM(AS5:AS6),5)</f>
        <v>0</v>
      </c>
      <c r="AT7" s="9" t="n">
        <f aca="false">ROUND((AR7-AS7),5)</f>
        <v>21800</v>
      </c>
      <c r="AU7" s="28" t="n">
        <f aca="false">ROUND(IF(AS7=0, IF(AR7=0, 0, 1), AR7/AS7),5)</f>
        <v>1</v>
      </c>
      <c r="AV7" s="9" t="n">
        <f aca="false">ROUND(SUM(AV5:AV6),5)</f>
        <v>3000</v>
      </c>
      <c r="AW7" s="9" t="n">
        <f aca="false">ROUND(SUM(AW5:AW6),5)</f>
        <v>0</v>
      </c>
      <c r="AX7" s="9" t="n">
        <f aca="false">ROUND((AV7-AW7),5)</f>
        <v>3000</v>
      </c>
      <c r="AY7" s="28" t="n">
        <f aca="false">ROUND(IF(AW7=0, IF(AV7=0, 0, 1), AV7/AW7),5)</f>
        <v>1</v>
      </c>
      <c r="AZ7" s="9" t="n">
        <f aca="false">ROUND(SUM(AZ5:AZ6),5)</f>
        <v>3500</v>
      </c>
      <c r="BA7" s="9" t="n">
        <f aca="false">ROUND(SUM(BA5:BA6),5)</f>
        <v>0</v>
      </c>
      <c r="BB7" s="9" t="n">
        <f aca="false">ROUND((AZ7-BA7),5)</f>
        <v>3500</v>
      </c>
      <c r="BC7" s="28" t="n">
        <f aca="false">ROUND(IF(BA7=0, IF(AZ7=0, 0, 1), AZ7/BA7),5)</f>
        <v>1</v>
      </c>
      <c r="BD7" s="9" t="n">
        <f aca="false">ROUND(H7+L7+P7+T7+X7+AB7+AF7+AJ7+AN7+AR7+AV7+AZ7,5)</f>
        <v>48725</v>
      </c>
      <c r="BE7" s="9" t="n">
        <f aca="false">ROUND(I7+M7+Q7+U7+Y7+AC7+AG7+AK7+AO7+AS7+AW7+BA7,5)</f>
        <v>24200</v>
      </c>
      <c r="BF7" s="9" t="n">
        <f aca="false">ROUND((BD7-BE7),5)</f>
        <v>24525</v>
      </c>
      <c r="BG7" s="28" t="n">
        <f aca="false">ROUND(IF(BE7=0, IF(BD7=0, 0, 1), BD7/BE7),5)</f>
        <v>2.01343</v>
      </c>
    </row>
    <row r="8" customFormat="false" ht="15" hidden="false" customHeight="false" outlineLevel="0" collapsed="false">
      <c r="A8" s="8"/>
      <c r="B8" s="8"/>
      <c r="C8" s="8"/>
      <c r="D8" s="8"/>
      <c r="E8" s="8" t="s">
        <v>46</v>
      </c>
      <c r="F8" s="8"/>
      <c r="G8" s="8"/>
      <c r="H8" s="9"/>
      <c r="I8" s="9"/>
      <c r="J8" s="9"/>
      <c r="K8" s="28"/>
      <c r="L8" s="9"/>
      <c r="M8" s="9"/>
      <c r="N8" s="9"/>
      <c r="O8" s="28"/>
      <c r="P8" s="9"/>
      <c r="Q8" s="9"/>
      <c r="R8" s="9"/>
      <c r="S8" s="28"/>
      <c r="T8" s="9"/>
      <c r="U8" s="9"/>
      <c r="V8" s="9"/>
      <c r="W8" s="28"/>
      <c r="X8" s="9"/>
      <c r="Y8" s="9"/>
      <c r="Z8" s="9"/>
      <c r="AA8" s="28"/>
      <c r="AB8" s="9"/>
      <c r="AC8" s="9"/>
      <c r="AD8" s="9"/>
      <c r="AE8" s="28"/>
      <c r="AF8" s="9"/>
      <c r="AG8" s="9"/>
      <c r="AH8" s="9"/>
      <c r="AI8" s="28"/>
      <c r="AJ8" s="9"/>
      <c r="AK8" s="9"/>
      <c r="AL8" s="9"/>
      <c r="AM8" s="28"/>
      <c r="AN8" s="9"/>
      <c r="AO8" s="9"/>
      <c r="AP8" s="9"/>
      <c r="AQ8" s="28"/>
      <c r="AR8" s="9"/>
      <c r="AS8" s="9"/>
      <c r="AT8" s="9"/>
      <c r="AU8" s="28"/>
      <c r="AV8" s="9"/>
      <c r="AW8" s="9"/>
      <c r="AX8" s="9"/>
      <c r="AY8" s="28"/>
      <c r="AZ8" s="9"/>
      <c r="BA8" s="9"/>
      <c r="BB8" s="9"/>
      <c r="BC8" s="28"/>
      <c r="BD8" s="9"/>
      <c r="BE8" s="9"/>
      <c r="BF8" s="9"/>
      <c r="BG8" s="28"/>
    </row>
    <row r="9" customFormat="false" ht="15" hidden="false" customHeight="false" outlineLevel="0" collapsed="false">
      <c r="A9" s="8"/>
      <c r="B9" s="8"/>
      <c r="C9" s="8"/>
      <c r="D9" s="8"/>
      <c r="E9" s="8"/>
      <c r="F9" s="8" t="s">
        <v>47</v>
      </c>
      <c r="G9" s="8"/>
      <c r="H9" s="9" t="n">
        <v>0</v>
      </c>
      <c r="I9" s="9" t="n">
        <v>44615</v>
      </c>
      <c r="J9" s="9" t="n">
        <f aca="false">ROUND((H9-I9),5)</f>
        <v>-44615</v>
      </c>
      <c r="K9" s="28" t="n">
        <f aca="false">ROUND(IF(I9=0, IF(H9=0, 0, 1), H9/I9),5)</f>
        <v>0</v>
      </c>
      <c r="L9" s="9" t="n">
        <v>0</v>
      </c>
      <c r="M9" s="9" t="n">
        <v>0</v>
      </c>
      <c r="N9" s="9" t="n">
        <f aca="false">ROUND((L9-M9),5)</f>
        <v>0</v>
      </c>
      <c r="O9" s="28" t="n">
        <f aca="false">ROUND(IF(M9=0, IF(L9=0, 0, 1), L9/M9),5)</f>
        <v>0</v>
      </c>
      <c r="P9" s="9" t="n">
        <v>0</v>
      </c>
      <c r="Q9" s="9" t="n">
        <v>0</v>
      </c>
      <c r="R9" s="9" t="n">
        <f aca="false">ROUND((P9-Q9),5)</f>
        <v>0</v>
      </c>
      <c r="S9" s="28" t="n">
        <f aca="false">ROUND(IF(Q9=0, IF(P9=0, 0, 1), P9/Q9),5)</f>
        <v>0</v>
      </c>
      <c r="T9" s="9" t="n">
        <v>0</v>
      </c>
      <c r="U9" s="9" t="n">
        <v>0</v>
      </c>
      <c r="V9" s="9" t="n">
        <f aca="false">ROUND((T9-U9),5)</f>
        <v>0</v>
      </c>
      <c r="W9" s="28" t="n">
        <f aca="false">ROUND(IF(U9=0, IF(T9=0, 0, 1), T9/U9),5)</f>
        <v>0</v>
      </c>
      <c r="X9" s="9" t="n">
        <v>0</v>
      </c>
      <c r="Y9" s="9" t="n">
        <v>0</v>
      </c>
      <c r="Z9" s="9" t="n">
        <f aca="false">ROUND((X9-Y9),5)</f>
        <v>0</v>
      </c>
      <c r="AA9" s="28" t="n">
        <f aca="false">ROUND(IF(Y9=0, IF(X9=0, 0, 1), X9/Y9),5)</f>
        <v>0</v>
      </c>
      <c r="AB9" s="9" t="n">
        <v>2265</v>
      </c>
      <c r="AC9" s="9" t="n">
        <v>0</v>
      </c>
      <c r="AD9" s="9" t="n">
        <f aca="false">ROUND((AB9-AC9),5)</f>
        <v>2265</v>
      </c>
      <c r="AE9" s="28" t="n">
        <f aca="false">ROUND(IF(AC9=0, IF(AB9=0, 0, 1), AB9/AC9),5)</f>
        <v>1</v>
      </c>
      <c r="AF9" s="9" t="n">
        <v>4380</v>
      </c>
      <c r="AG9" s="9" t="n">
        <v>0</v>
      </c>
      <c r="AH9" s="9" t="n">
        <f aca="false">ROUND((AF9-AG9),5)</f>
        <v>4380</v>
      </c>
      <c r="AI9" s="28" t="n">
        <f aca="false">ROUND(IF(AG9=0, IF(AF9=0, 0, 1), AF9/AG9),5)</f>
        <v>1</v>
      </c>
      <c r="AJ9" s="9" t="n">
        <v>8055</v>
      </c>
      <c r="AK9" s="9" t="n">
        <v>0</v>
      </c>
      <c r="AL9" s="9" t="n">
        <f aca="false">ROUND((AJ9-AK9),5)</f>
        <v>8055</v>
      </c>
      <c r="AM9" s="28" t="n">
        <f aca="false">ROUND(IF(AK9=0, IF(AJ9=0, 0, 1), AJ9/AK9),5)</f>
        <v>1</v>
      </c>
      <c r="AN9" s="9" t="n">
        <v>18500</v>
      </c>
      <c r="AO9" s="9" t="n">
        <v>0</v>
      </c>
      <c r="AP9" s="9" t="n">
        <f aca="false">ROUND((AN9-AO9),5)</f>
        <v>18500</v>
      </c>
      <c r="AQ9" s="28" t="n">
        <f aca="false">ROUND(IF(AO9=0, IF(AN9=0, 0, 1), AN9/AO9),5)</f>
        <v>1</v>
      </c>
      <c r="AR9" s="9" t="n">
        <v>12025</v>
      </c>
      <c r="AS9" s="9" t="n">
        <v>0</v>
      </c>
      <c r="AT9" s="9" t="n">
        <f aca="false">ROUND((AR9-AS9),5)</f>
        <v>12025</v>
      </c>
      <c r="AU9" s="28" t="n">
        <f aca="false">ROUND(IF(AS9=0, IF(AR9=0, 0, 1), AR9/AS9),5)</f>
        <v>1</v>
      </c>
      <c r="AV9" s="9" t="n">
        <v>60</v>
      </c>
      <c r="AW9" s="9" t="n">
        <v>0</v>
      </c>
      <c r="AX9" s="9" t="n">
        <f aca="false">ROUND((AV9-AW9),5)</f>
        <v>60</v>
      </c>
      <c r="AY9" s="28" t="n">
        <f aca="false">ROUND(IF(AW9=0, IF(AV9=0, 0, 1), AV9/AW9),5)</f>
        <v>1</v>
      </c>
      <c r="AZ9" s="9" t="n">
        <v>0</v>
      </c>
      <c r="BA9" s="9" t="n">
        <v>0</v>
      </c>
      <c r="BB9" s="9" t="n">
        <f aca="false">ROUND((AZ9-BA9),5)</f>
        <v>0</v>
      </c>
      <c r="BC9" s="28" t="n">
        <f aca="false">ROUND(IF(BA9=0, IF(AZ9=0, 0, 1), AZ9/BA9),5)</f>
        <v>0</v>
      </c>
      <c r="BD9" s="9" t="n">
        <f aca="false">ROUND(H9+L9+P9+T9+X9+AB9+AF9+AJ9+AN9+AR9+AV9+AZ9,5)</f>
        <v>45285</v>
      </c>
      <c r="BE9" s="9" t="n">
        <f aca="false">ROUND(I9+M9+Q9+U9+Y9+AC9+AG9+AK9+AO9+AS9+AW9+BA9,5)</f>
        <v>44615</v>
      </c>
      <c r="BF9" s="9" t="n">
        <f aca="false">ROUND((BD9-BE9),5)</f>
        <v>670</v>
      </c>
      <c r="BG9" s="28" t="n">
        <f aca="false">ROUND(IF(BE9=0, IF(BD9=0, 0, 1), BD9/BE9),5)</f>
        <v>1.01502</v>
      </c>
    </row>
    <row r="10" customFormat="false" ht="15.75" hidden="false" customHeight="false" outlineLevel="0" collapsed="false">
      <c r="A10" s="8"/>
      <c r="B10" s="8"/>
      <c r="C10" s="8"/>
      <c r="D10" s="8"/>
      <c r="E10" s="8"/>
      <c r="F10" s="8" t="s">
        <v>48</v>
      </c>
      <c r="G10" s="8"/>
      <c r="H10" s="11" t="n">
        <v>0</v>
      </c>
      <c r="I10" s="11" t="n">
        <v>2250</v>
      </c>
      <c r="J10" s="11" t="n">
        <f aca="false">ROUND((H10-I10),5)</f>
        <v>-2250</v>
      </c>
      <c r="K10" s="29" t="n">
        <f aca="false">ROUND(IF(I10=0, IF(H10=0, 0, 1), H10/I10),5)</f>
        <v>0</v>
      </c>
      <c r="L10" s="11" t="n">
        <v>0</v>
      </c>
      <c r="M10" s="11" t="n">
        <v>0</v>
      </c>
      <c r="N10" s="11" t="n">
        <f aca="false">ROUND((L10-M10),5)</f>
        <v>0</v>
      </c>
      <c r="O10" s="29" t="n">
        <f aca="false">ROUND(IF(M10=0, IF(L10=0, 0, 1), L10/M10),5)</f>
        <v>0</v>
      </c>
      <c r="P10" s="11" t="n">
        <v>0</v>
      </c>
      <c r="Q10" s="11" t="n">
        <v>0</v>
      </c>
      <c r="R10" s="11" t="n">
        <f aca="false">ROUND((P10-Q10),5)</f>
        <v>0</v>
      </c>
      <c r="S10" s="29" t="n">
        <f aca="false">ROUND(IF(Q10=0, IF(P10=0, 0, 1), P10/Q10),5)</f>
        <v>0</v>
      </c>
      <c r="T10" s="11" t="n">
        <v>0</v>
      </c>
      <c r="U10" s="11" t="n">
        <v>0</v>
      </c>
      <c r="V10" s="11" t="n">
        <f aca="false">ROUND((T10-U10),5)</f>
        <v>0</v>
      </c>
      <c r="W10" s="29" t="n">
        <f aca="false">ROUND(IF(U10=0, IF(T10=0, 0, 1), T10/U10),5)</f>
        <v>0</v>
      </c>
      <c r="X10" s="11" t="n">
        <v>0</v>
      </c>
      <c r="Y10" s="11" t="n">
        <v>0</v>
      </c>
      <c r="Z10" s="11" t="n">
        <f aca="false">ROUND((X10-Y10),5)</f>
        <v>0</v>
      </c>
      <c r="AA10" s="29" t="n">
        <f aca="false">ROUND(IF(Y10=0, IF(X10=0, 0, 1), X10/Y10),5)</f>
        <v>0</v>
      </c>
      <c r="AB10" s="11" t="n">
        <v>0</v>
      </c>
      <c r="AC10" s="11" t="n">
        <v>0</v>
      </c>
      <c r="AD10" s="11" t="n">
        <f aca="false">ROUND((AB10-AC10),5)</f>
        <v>0</v>
      </c>
      <c r="AE10" s="29" t="n">
        <f aca="false">ROUND(IF(AC10=0, IF(AB10=0, 0, 1), AB10/AC10),5)</f>
        <v>0</v>
      </c>
      <c r="AF10" s="11" t="n">
        <v>750</v>
      </c>
      <c r="AG10" s="11" t="n">
        <v>0</v>
      </c>
      <c r="AH10" s="11" t="n">
        <f aca="false">ROUND((AF10-AG10),5)</f>
        <v>750</v>
      </c>
      <c r="AI10" s="29" t="n">
        <f aca="false">ROUND(IF(AG10=0, IF(AF10=0, 0, 1), AF10/AG10),5)</f>
        <v>1</v>
      </c>
      <c r="AJ10" s="11" t="n">
        <v>750</v>
      </c>
      <c r="AK10" s="11" t="n">
        <v>0</v>
      </c>
      <c r="AL10" s="11" t="n">
        <f aca="false">ROUND((AJ10-AK10),5)</f>
        <v>750</v>
      </c>
      <c r="AM10" s="29" t="n">
        <f aca="false">ROUND(IF(AK10=0, IF(AJ10=0, 0, 1), AJ10/AK10),5)</f>
        <v>1</v>
      </c>
      <c r="AN10" s="11" t="n">
        <v>750</v>
      </c>
      <c r="AO10" s="11" t="n">
        <v>0</v>
      </c>
      <c r="AP10" s="11" t="n">
        <f aca="false">ROUND((AN10-AO10),5)</f>
        <v>750</v>
      </c>
      <c r="AQ10" s="29" t="n">
        <f aca="false">ROUND(IF(AO10=0, IF(AN10=0, 0, 1), AN10/AO10),5)</f>
        <v>1</v>
      </c>
      <c r="AR10" s="11" t="n">
        <v>750</v>
      </c>
      <c r="AS10" s="11" t="n">
        <v>0</v>
      </c>
      <c r="AT10" s="11" t="n">
        <f aca="false">ROUND((AR10-AS10),5)</f>
        <v>750</v>
      </c>
      <c r="AU10" s="29" t="n">
        <f aca="false">ROUND(IF(AS10=0, IF(AR10=0, 0, 1), AR10/AS10),5)</f>
        <v>1</v>
      </c>
      <c r="AV10" s="11" t="n">
        <v>0</v>
      </c>
      <c r="AW10" s="11" t="n">
        <v>0</v>
      </c>
      <c r="AX10" s="11" t="n">
        <f aca="false">ROUND((AV10-AW10),5)</f>
        <v>0</v>
      </c>
      <c r="AY10" s="29" t="n">
        <f aca="false">ROUND(IF(AW10=0, IF(AV10=0, 0, 1), AV10/AW10),5)</f>
        <v>0</v>
      </c>
      <c r="AZ10" s="11" t="n">
        <v>0</v>
      </c>
      <c r="BA10" s="11" t="n">
        <v>0</v>
      </c>
      <c r="BB10" s="11" t="n">
        <f aca="false">ROUND((AZ10-BA10),5)</f>
        <v>0</v>
      </c>
      <c r="BC10" s="29" t="n">
        <f aca="false">ROUND(IF(BA10=0, IF(AZ10=0, 0, 1), AZ10/BA10),5)</f>
        <v>0</v>
      </c>
      <c r="BD10" s="11" t="n">
        <f aca="false">ROUND(H10+L10+P10+T10+X10+AB10+AF10+AJ10+AN10+AR10+AV10+AZ10,5)</f>
        <v>3000</v>
      </c>
      <c r="BE10" s="11" t="n">
        <f aca="false">ROUND(I10+M10+Q10+U10+Y10+AC10+AG10+AK10+AO10+AS10+AW10+BA10,5)</f>
        <v>2250</v>
      </c>
      <c r="BF10" s="11" t="n">
        <f aca="false">ROUND((BD10-BE10),5)</f>
        <v>750</v>
      </c>
      <c r="BG10" s="29" t="n">
        <f aca="false">ROUND(IF(BE10=0, IF(BD10=0, 0, 1), BD10/BE10),5)</f>
        <v>1.33333</v>
      </c>
    </row>
    <row r="11" customFormat="false" ht="15" hidden="false" customHeight="false" outlineLevel="0" collapsed="false">
      <c r="A11" s="8"/>
      <c r="B11" s="8"/>
      <c r="C11" s="8"/>
      <c r="D11" s="8"/>
      <c r="E11" s="8" t="s">
        <v>49</v>
      </c>
      <c r="F11" s="8"/>
      <c r="G11" s="8"/>
      <c r="H11" s="9" t="n">
        <f aca="false">ROUND(SUM(H8:H10),5)</f>
        <v>0</v>
      </c>
      <c r="I11" s="9" t="n">
        <f aca="false">ROUND(SUM(I8:I10),5)</f>
        <v>46865</v>
      </c>
      <c r="J11" s="9" t="n">
        <f aca="false">ROUND((H11-I11),5)</f>
        <v>-46865</v>
      </c>
      <c r="K11" s="28" t="n">
        <f aca="false">ROUND(IF(I11=0, IF(H11=0, 0, 1), H11/I11),5)</f>
        <v>0</v>
      </c>
      <c r="L11" s="9" t="n">
        <f aca="false">ROUND(SUM(L8:L10),5)</f>
        <v>0</v>
      </c>
      <c r="M11" s="9" t="n">
        <f aca="false">ROUND(SUM(M8:M10),5)</f>
        <v>0</v>
      </c>
      <c r="N11" s="9" t="n">
        <f aca="false">ROUND((L11-M11),5)</f>
        <v>0</v>
      </c>
      <c r="O11" s="28" t="n">
        <f aca="false">ROUND(IF(M11=0, IF(L11=0, 0, 1), L11/M11),5)</f>
        <v>0</v>
      </c>
      <c r="P11" s="9" t="n">
        <f aca="false">ROUND(SUM(P8:P10),5)</f>
        <v>0</v>
      </c>
      <c r="Q11" s="9" t="n">
        <f aca="false">ROUND(SUM(Q8:Q10),5)</f>
        <v>0</v>
      </c>
      <c r="R11" s="9" t="n">
        <f aca="false">ROUND((P11-Q11),5)</f>
        <v>0</v>
      </c>
      <c r="S11" s="28" t="n">
        <f aca="false">ROUND(IF(Q11=0, IF(P11=0, 0, 1), P11/Q11),5)</f>
        <v>0</v>
      </c>
      <c r="T11" s="9" t="n">
        <f aca="false">ROUND(SUM(T8:T10),5)</f>
        <v>0</v>
      </c>
      <c r="U11" s="9" t="n">
        <f aca="false">ROUND(SUM(U8:U10),5)</f>
        <v>0</v>
      </c>
      <c r="V11" s="9" t="n">
        <f aca="false">ROUND((T11-U11),5)</f>
        <v>0</v>
      </c>
      <c r="W11" s="28" t="n">
        <f aca="false">ROUND(IF(U11=0, IF(T11=0, 0, 1), T11/U11),5)</f>
        <v>0</v>
      </c>
      <c r="X11" s="9" t="n">
        <f aca="false">ROUND(SUM(X8:X10),5)</f>
        <v>0</v>
      </c>
      <c r="Y11" s="9" t="n">
        <f aca="false">ROUND(SUM(Y8:Y10),5)</f>
        <v>0</v>
      </c>
      <c r="Z11" s="9" t="n">
        <f aca="false">ROUND((X11-Y11),5)</f>
        <v>0</v>
      </c>
      <c r="AA11" s="28" t="n">
        <f aca="false">ROUND(IF(Y11=0, IF(X11=0, 0, 1), X11/Y11),5)</f>
        <v>0</v>
      </c>
      <c r="AB11" s="9" t="n">
        <f aca="false">ROUND(SUM(AB8:AB10),5)</f>
        <v>2265</v>
      </c>
      <c r="AC11" s="9" t="n">
        <f aca="false">ROUND(SUM(AC8:AC10),5)</f>
        <v>0</v>
      </c>
      <c r="AD11" s="9" t="n">
        <f aca="false">ROUND((AB11-AC11),5)</f>
        <v>2265</v>
      </c>
      <c r="AE11" s="28" t="n">
        <f aca="false">ROUND(IF(AC11=0, IF(AB11=0, 0, 1), AB11/AC11),5)</f>
        <v>1</v>
      </c>
      <c r="AF11" s="9" t="n">
        <f aca="false">ROUND(SUM(AF8:AF10),5)</f>
        <v>5130</v>
      </c>
      <c r="AG11" s="9" t="n">
        <f aca="false">ROUND(SUM(AG8:AG10),5)</f>
        <v>0</v>
      </c>
      <c r="AH11" s="9" t="n">
        <f aca="false">ROUND((AF11-AG11),5)</f>
        <v>5130</v>
      </c>
      <c r="AI11" s="28" t="n">
        <f aca="false">ROUND(IF(AG11=0, IF(AF11=0, 0, 1), AF11/AG11),5)</f>
        <v>1</v>
      </c>
      <c r="AJ11" s="9" t="n">
        <f aca="false">ROUND(SUM(AJ8:AJ10),5)</f>
        <v>8805</v>
      </c>
      <c r="AK11" s="9" t="n">
        <f aca="false">ROUND(SUM(AK8:AK10),5)</f>
        <v>0</v>
      </c>
      <c r="AL11" s="9" t="n">
        <f aca="false">ROUND((AJ11-AK11),5)</f>
        <v>8805</v>
      </c>
      <c r="AM11" s="28" t="n">
        <f aca="false">ROUND(IF(AK11=0, IF(AJ11=0, 0, 1), AJ11/AK11),5)</f>
        <v>1</v>
      </c>
      <c r="AN11" s="9" t="n">
        <f aca="false">ROUND(SUM(AN8:AN10),5)</f>
        <v>19250</v>
      </c>
      <c r="AO11" s="9" t="n">
        <f aca="false">ROUND(SUM(AO8:AO10),5)</f>
        <v>0</v>
      </c>
      <c r="AP11" s="9" t="n">
        <f aca="false">ROUND((AN11-AO11),5)</f>
        <v>19250</v>
      </c>
      <c r="AQ11" s="28" t="n">
        <f aca="false">ROUND(IF(AO11=0, IF(AN11=0, 0, 1), AN11/AO11),5)</f>
        <v>1</v>
      </c>
      <c r="AR11" s="9" t="n">
        <f aca="false">ROUND(SUM(AR8:AR10),5)</f>
        <v>12775</v>
      </c>
      <c r="AS11" s="9" t="n">
        <f aca="false">ROUND(SUM(AS8:AS10),5)</f>
        <v>0</v>
      </c>
      <c r="AT11" s="9" t="n">
        <f aca="false">ROUND((AR11-AS11),5)</f>
        <v>12775</v>
      </c>
      <c r="AU11" s="28" t="n">
        <f aca="false">ROUND(IF(AS11=0, IF(AR11=0, 0, 1), AR11/AS11),5)</f>
        <v>1</v>
      </c>
      <c r="AV11" s="9" t="n">
        <f aca="false">ROUND(SUM(AV8:AV10),5)</f>
        <v>60</v>
      </c>
      <c r="AW11" s="9" t="n">
        <f aca="false">ROUND(SUM(AW8:AW10),5)</f>
        <v>0</v>
      </c>
      <c r="AX11" s="9" t="n">
        <f aca="false">ROUND((AV11-AW11),5)</f>
        <v>60</v>
      </c>
      <c r="AY11" s="28" t="n">
        <f aca="false">ROUND(IF(AW11=0, IF(AV11=0, 0, 1), AV11/AW11),5)</f>
        <v>1</v>
      </c>
      <c r="AZ11" s="9" t="n">
        <f aca="false">ROUND(SUM(AZ8:AZ10),5)</f>
        <v>0</v>
      </c>
      <c r="BA11" s="9" t="n">
        <f aca="false">ROUND(SUM(BA8:BA10),5)</f>
        <v>0</v>
      </c>
      <c r="BB11" s="9" t="n">
        <f aca="false">ROUND((AZ11-BA11),5)</f>
        <v>0</v>
      </c>
      <c r="BC11" s="28" t="n">
        <f aca="false">ROUND(IF(BA11=0, IF(AZ11=0, 0, 1), AZ11/BA11),5)</f>
        <v>0</v>
      </c>
      <c r="BD11" s="9" t="n">
        <f aca="false">ROUND(H11+L11+P11+T11+X11+AB11+AF11+AJ11+AN11+AR11+AV11+AZ11,5)</f>
        <v>48285</v>
      </c>
      <c r="BE11" s="9" t="n">
        <f aca="false">ROUND(I11+M11+Q11+U11+Y11+AC11+AG11+AK11+AO11+AS11+AW11+BA11,5)</f>
        <v>46865</v>
      </c>
      <c r="BF11" s="9" t="n">
        <f aca="false">ROUND((BD11-BE11),5)</f>
        <v>1420</v>
      </c>
      <c r="BG11" s="28" t="n">
        <f aca="false">ROUND(IF(BE11=0, IF(BD11=0, 0, 1), BD11/BE11),5)</f>
        <v>1.0303</v>
      </c>
    </row>
    <row r="12" customFormat="false" ht="15.75" hidden="false" customHeight="false" outlineLevel="0" collapsed="false">
      <c r="A12" s="8"/>
      <c r="B12" s="8"/>
      <c r="C12" s="8"/>
      <c r="D12" s="8"/>
      <c r="E12" s="8" t="s">
        <v>53</v>
      </c>
      <c r="F12" s="8"/>
      <c r="G12" s="8"/>
      <c r="H12" s="12" t="n">
        <v>0</v>
      </c>
      <c r="I12" s="12" t="n">
        <v>0</v>
      </c>
      <c r="J12" s="12" t="n">
        <f aca="false">ROUND((H12-I12),5)</f>
        <v>0</v>
      </c>
      <c r="K12" s="30" t="n">
        <f aca="false">ROUND(IF(I12=0, IF(H12=0, 0, 1), H12/I12),5)</f>
        <v>0</v>
      </c>
      <c r="L12" s="12" t="n">
        <v>0</v>
      </c>
      <c r="M12" s="12" t="n">
        <v>0</v>
      </c>
      <c r="N12" s="12" t="n">
        <f aca="false">ROUND((L12-M12),5)</f>
        <v>0</v>
      </c>
      <c r="O12" s="30" t="n">
        <f aca="false">ROUND(IF(M12=0, IF(L12=0, 0, 1), L12/M12),5)</f>
        <v>0</v>
      </c>
      <c r="P12" s="12" t="n">
        <v>0</v>
      </c>
      <c r="Q12" s="12" t="n">
        <v>0</v>
      </c>
      <c r="R12" s="12" t="n">
        <f aca="false">ROUND((P12-Q12),5)</f>
        <v>0</v>
      </c>
      <c r="S12" s="30" t="n">
        <f aca="false">ROUND(IF(Q12=0, IF(P12=0, 0, 1), P12/Q12),5)</f>
        <v>0</v>
      </c>
      <c r="T12" s="12" t="n">
        <v>0</v>
      </c>
      <c r="U12" s="12" t="n">
        <v>0</v>
      </c>
      <c r="V12" s="12" t="n">
        <f aca="false">ROUND((T12-U12),5)</f>
        <v>0</v>
      </c>
      <c r="W12" s="30" t="n">
        <f aca="false">ROUND(IF(U12=0, IF(T12=0, 0, 1), T12/U12),5)</f>
        <v>0</v>
      </c>
      <c r="X12" s="12" t="n">
        <v>0</v>
      </c>
      <c r="Y12" s="12" t="n">
        <v>0</v>
      </c>
      <c r="Z12" s="12" t="n">
        <f aca="false">ROUND((X12-Y12),5)</f>
        <v>0</v>
      </c>
      <c r="AA12" s="30" t="n">
        <f aca="false">ROUND(IF(Y12=0, IF(X12=0, 0, 1), X12/Y12),5)</f>
        <v>0</v>
      </c>
      <c r="AB12" s="12" t="n">
        <v>0</v>
      </c>
      <c r="AC12" s="12" t="n">
        <v>0</v>
      </c>
      <c r="AD12" s="12" t="n">
        <f aca="false">ROUND((AB12-AC12),5)</f>
        <v>0</v>
      </c>
      <c r="AE12" s="30" t="n">
        <f aca="false">ROUND(IF(AC12=0, IF(AB12=0, 0, 1), AB12/AC12),5)</f>
        <v>0</v>
      </c>
      <c r="AF12" s="12" t="n">
        <v>0</v>
      </c>
      <c r="AG12" s="12" t="n">
        <v>0</v>
      </c>
      <c r="AH12" s="12" t="n">
        <f aca="false">ROUND((AF12-AG12),5)</f>
        <v>0</v>
      </c>
      <c r="AI12" s="30" t="n">
        <f aca="false">ROUND(IF(AG12=0, IF(AF12=0, 0, 1), AF12/AG12),5)</f>
        <v>0</v>
      </c>
      <c r="AJ12" s="12" t="n">
        <v>0</v>
      </c>
      <c r="AK12" s="12" t="n">
        <v>0</v>
      </c>
      <c r="AL12" s="12" t="n">
        <f aca="false">ROUND((AJ12-AK12),5)</f>
        <v>0</v>
      </c>
      <c r="AM12" s="30" t="n">
        <f aca="false">ROUND(IF(AK12=0, IF(AJ12=0, 0, 1), AJ12/AK12),5)</f>
        <v>0</v>
      </c>
      <c r="AN12" s="12" t="n">
        <v>345</v>
      </c>
      <c r="AO12" s="12" t="n">
        <v>0</v>
      </c>
      <c r="AP12" s="12" t="n">
        <f aca="false">ROUND((AN12-AO12),5)</f>
        <v>345</v>
      </c>
      <c r="AQ12" s="30" t="n">
        <f aca="false">ROUND(IF(AO12=0, IF(AN12=0, 0, 1), AN12/AO12),5)</f>
        <v>1</v>
      </c>
      <c r="AR12" s="12" t="n">
        <v>0</v>
      </c>
      <c r="AS12" s="12" t="n">
        <v>0</v>
      </c>
      <c r="AT12" s="12" t="n">
        <f aca="false">ROUND((AR12-AS12),5)</f>
        <v>0</v>
      </c>
      <c r="AU12" s="30" t="n">
        <f aca="false">ROUND(IF(AS12=0, IF(AR12=0, 0, 1), AR12/AS12),5)</f>
        <v>0</v>
      </c>
      <c r="AV12" s="12" t="n">
        <v>0</v>
      </c>
      <c r="AW12" s="12" t="n">
        <v>0</v>
      </c>
      <c r="AX12" s="12" t="n">
        <f aca="false">ROUND((AV12-AW12),5)</f>
        <v>0</v>
      </c>
      <c r="AY12" s="30" t="n">
        <f aca="false">ROUND(IF(AW12=0, IF(AV12=0, 0, 1), AV12/AW12),5)</f>
        <v>0</v>
      </c>
      <c r="AZ12" s="12" t="n">
        <v>0</v>
      </c>
      <c r="BA12" s="12" t="n">
        <v>0</v>
      </c>
      <c r="BB12" s="12" t="n">
        <f aca="false">ROUND((AZ12-BA12),5)</f>
        <v>0</v>
      </c>
      <c r="BC12" s="30" t="n">
        <f aca="false">ROUND(IF(BA12=0, IF(AZ12=0, 0, 1), AZ12/BA12),5)</f>
        <v>0</v>
      </c>
      <c r="BD12" s="12" t="n">
        <f aca="false">ROUND(H12+L12+P12+T12+X12+AB12+AF12+AJ12+AN12+AR12+AV12+AZ12,5)</f>
        <v>345</v>
      </c>
      <c r="BE12" s="12" t="n">
        <f aca="false">ROUND(I12+M12+Q12+U12+Y12+AC12+AG12+AK12+AO12+AS12+AW12+BA12,5)</f>
        <v>0</v>
      </c>
      <c r="BF12" s="12" t="n">
        <f aca="false">ROUND((BD12-BE12),5)</f>
        <v>345</v>
      </c>
      <c r="BG12" s="30" t="n">
        <f aca="false">ROUND(IF(BE12=0, IF(BD12=0, 0, 1), BD12/BE12),5)</f>
        <v>1</v>
      </c>
    </row>
    <row r="13" customFormat="false" ht="15.75" hidden="false" customHeight="false" outlineLevel="0" collapsed="false">
      <c r="A13" s="8"/>
      <c r="B13" s="8"/>
      <c r="C13" s="8"/>
      <c r="D13" s="8" t="s">
        <v>54</v>
      </c>
      <c r="E13" s="8"/>
      <c r="F13" s="8"/>
      <c r="G13" s="8"/>
      <c r="H13" s="13" t="n">
        <f aca="false">ROUND(H4+H7+SUM(H11:H12),5)</f>
        <v>0</v>
      </c>
      <c r="I13" s="13" t="n">
        <f aca="false">ROUND(I4+I7+SUM(I11:I12),5)</f>
        <v>71065</v>
      </c>
      <c r="J13" s="13" t="n">
        <f aca="false">ROUND((H13-I13),5)</f>
        <v>-71065</v>
      </c>
      <c r="K13" s="33" t="n">
        <f aca="false">ROUND(IF(I13=0, IF(H13=0, 0, 1), H13/I13),5)</f>
        <v>0</v>
      </c>
      <c r="L13" s="13" t="n">
        <f aca="false">ROUND(L4+L7+SUM(L11:L12),5)</f>
        <v>0</v>
      </c>
      <c r="M13" s="13" t="n">
        <f aca="false">ROUND(M4+M7+SUM(M11:M12),5)</f>
        <v>0</v>
      </c>
      <c r="N13" s="13" t="n">
        <f aca="false">ROUND((L13-M13),5)</f>
        <v>0</v>
      </c>
      <c r="O13" s="33" t="n">
        <f aca="false">ROUND(IF(M13=0, IF(L13=0, 0, 1), L13/M13),5)</f>
        <v>0</v>
      </c>
      <c r="P13" s="13" t="n">
        <f aca="false">ROUND(P4+P7+SUM(P11:P12),5)</f>
        <v>0</v>
      </c>
      <c r="Q13" s="13" t="n">
        <f aca="false">ROUND(Q4+Q7+SUM(Q11:Q12),5)</f>
        <v>0</v>
      </c>
      <c r="R13" s="13" t="n">
        <f aca="false">ROUND((P13-Q13),5)</f>
        <v>0</v>
      </c>
      <c r="S13" s="33" t="n">
        <f aca="false">ROUND(IF(Q13=0, IF(P13=0, 0, 1), P13/Q13),5)</f>
        <v>0</v>
      </c>
      <c r="T13" s="13" t="n">
        <f aca="false">ROUND(T4+T7+SUM(T11:T12),5)</f>
        <v>0</v>
      </c>
      <c r="U13" s="13" t="n">
        <f aca="false">ROUND(U4+U7+SUM(U11:U12),5)</f>
        <v>0</v>
      </c>
      <c r="V13" s="13" t="n">
        <f aca="false">ROUND((T13-U13),5)</f>
        <v>0</v>
      </c>
      <c r="W13" s="33" t="n">
        <f aca="false">ROUND(IF(U13=0, IF(T13=0, 0, 1), T13/U13),5)</f>
        <v>0</v>
      </c>
      <c r="X13" s="13" t="n">
        <f aca="false">ROUND(X4+X7+SUM(X11:X12),5)</f>
        <v>0</v>
      </c>
      <c r="Y13" s="13" t="n">
        <f aca="false">ROUND(Y4+Y7+SUM(Y11:Y12),5)</f>
        <v>0</v>
      </c>
      <c r="Z13" s="13" t="n">
        <f aca="false">ROUND((X13-Y13),5)</f>
        <v>0</v>
      </c>
      <c r="AA13" s="33" t="n">
        <f aca="false">ROUND(IF(Y13=0, IF(X13=0, 0, 1), X13/Y13),5)</f>
        <v>0</v>
      </c>
      <c r="AB13" s="13" t="n">
        <f aca="false">ROUND(AB4+AB7+SUM(AB11:AB12),5)</f>
        <v>4690</v>
      </c>
      <c r="AC13" s="13" t="n">
        <f aca="false">ROUND(AC4+AC7+SUM(AC11:AC12),5)</f>
        <v>0</v>
      </c>
      <c r="AD13" s="13" t="n">
        <f aca="false">ROUND((AB13-AC13),5)</f>
        <v>4690</v>
      </c>
      <c r="AE13" s="33" t="n">
        <f aca="false">ROUND(IF(AC13=0, IF(AB13=0, 0, 1), AB13/AC13),5)</f>
        <v>1</v>
      </c>
      <c r="AF13" s="13" t="n">
        <f aca="false">ROUND(AF4+AF7+SUM(AF11:AF12),5)</f>
        <v>12130</v>
      </c>
      <c r="AG13" s="13" t="n">
        <f aca="false">ROUND(AG4+AG7+SUM(AG11:AG12),5)</f>
        <v>0</v>
      </c>
      <c r="AH13" s="13" t="n">
        <f aca="false">ROUND((AF13-AG13),5)</f>
        <v>12130</v>
      </c>
      <c r="AI13" s="33" t="n">
        <f aca="false">ROUND(IF(AG13=0, IF(AF13=0, 0, 1), AF13/AG13),5)</f>
        <v>1</v>
      </c>
      <c r="AJ13" s="13" t="n">
        <f aca="false">ROUND(AJ4+AJ7+SUM(AJ11:AJ12),5)</f>
        <v>15305</v>
      </c>
      <c r="AK13" s="13" t="n">
        <f aca="false">ROUND(AK4+AK7+SUM(AK11:AK12),5)</f>
        <v>0</v>
      </c>
      <c r="AL13" s="13" t="n">
        <f aca="false">ROUND((AJ13-AK13),5)</f>
        <v>15305</v>
      </c>
      <c r="AM13" s="33" t="n">
        <f aca="false">ROUND(IF(AK13=0, IF(AJ13=0, 0, 1), AJ13/AK13),5)</f>
        <v>1</v>
      </c>
      <c r="AN13" s="13" t="n">
        <f aca="false">ROUND(AN4+AN7+SUM(AN11:AN12),5)</f>
        <v>24095</v>
      </c>
      <c r="AO13" s="13" t="n">
        <f aca="false">ROUND(AO4+AO7+SUM(AO11:AO12),5)</f>
        <v>0</v>
      </c>
      <c r="AP13" s="13" t="n">
        <f aca="false">ROUND((AN13-AO13),5)</f>
        <v>24095</v>
      </c>
      <c r="AQ13" s="33" t="n">
        <f aca="false">ROUND(IF(AO13=0, IF(AN13=0, 0, 1), AN13/AO13),5)</f>
        <v>1</v>
      </c>
      <c r="AR13" s="13" t="n">
        <f aca="false">ROUND(AR4+AR7+SUM(AR11:AR12),5)</f>
        <v>34575</v>
      </c>
      <c r="AS13" s="13" t="n">
        <f aca="false">ROUND(AS4+AS7+SUM(AS11:AS12),5)</f>
        <v>0</v>
      </c>
      <c r="AT13" s="13" t="n">
        <f aca="false">ROUND((AR13-AS13),5)</f>
        <v>34575</v>
      </c>
      <c r="AU13" s="33" t="n">
        <f aca="false">ROUND(IF(AS13=0, IF(AR13=0, 0, 1), AR13/AS13),5)</f>
        <v>1</v>
      </c>
      <c r="AV13" s="13" t="n">
        <f aca="false">ROUND(AV4+AV7+SUM(AV11:AV12),5)</f>
        <v>3060</v>
      </c>
      <c r="AW13" s="13" t="n">
        <f aca="false">ROUND(AW4+AW7+SUM(AW11:AW12),5)</f>
        <v>0</v>
      </c>
      <c r="AX13" s="13" t="n">
        <f aca="false">ROUND((AV13-AW13),5)</f>
        <v>3060</v>
      </c>
      <c r="AY13" s="33" t="n">
        <f aca="false">ROUND(IF(AW13=0, IF(AV13=0, 0, 1), AV13/AW13),5)</f>
        <v>1</v>
      </c>
      <c r="AZ13" s="13" t="n">
        <f aca="false">ROUND(AZ4+AZ7+SUM(AZ11:AZ12),5)</f>
        <v>3500</v>
      </c>
      <c r="BA13" s="13" t="n">
        <f aca="false">ROUND(BA4+BA7+SUM(BA11:BA12),5)</f>
        <v>0</v>
      </c>
      <c r="BB13" s="13" t="n">
        <f aca="false">ROUND((AZ13-BA13),5)</f>
        <v>3500</v>
      </c>
      <c r="BC13" s="33" t="n">
        <f aca="false">ROUND(IF(BA13=0, IF(AZ13=0, 0, 1), AZ13/BA13),5)</f>
        <v>1</v>
      </c>
      <c r="BD13" s="13" t="n">
        <f aca="false">ROUND(H13+L13+P13+T13+X13+AB13+AF13+AJ13+AN13+AR13+AV13+AZ13,5)</f>
        <v>97355</v>
      </c>
      <c r="BE13" s="13" t="n">
        <f aca="false">ROUND(I13+M13+Q13+U13+Y13+AC13+AG13+AK13+AO13+AS13+AW13+BA13,5)</f>
        <v>71065</v>
      </c>
      <c r="BF13" s="13" t="n">
        <f aca="false">ROUND((BD13-BE13),5)</f>
        <v>26290</v>
      </c>
      <c r="BG13" s="33" t="n">
        <f aca="false">ROUND(IF(BE13=0, IF(BD13=0, 0, 1), BD13/BE13),5)</f>
        <v>1.36994</v>
      </c>
    </row>
    <row r="14" customFormat="false" ht="15" hidden="false" customHeight="false" outlineLevel="0" collapsed="false">
      <c r="A14" s="8"/>
      <c r="B14" s="8"/>
      <c r="C14" s="8" t="s">
        <v>55</v>
      </c>
      <c r="D14" s="8"/>
      <c r="E14" s="8"/>
      <c r="F14" s="8"/>
      <c r="G14" s="8"/>
      <c r="H14" s="9" t="n">
        <f aca="false">H13</f>
        <v>0</v>
      </c>
      <c r="I14" s="9" t="n">
        <f aca="false">I13</f>
        <v>71065</v>
      </c>
      <c r="J14" s="9" t="n">
        <f aca="false">ROUND((H14-I14),5)</f>
        <v>-71065</v>
      </c>
      <c r="K14" s="28" t="n">
        <f aca="false">ROUND(IF(I14=0, IF(H14=0, 0, 1), H14/I14),5)</f>
        <v>0</v>
      </c>
      <c r="L14" s="9" t="n">
        <f aca="false">L13</f>
        <v>0</v>
      </c>
      <c r="M14" s="9" t="n">
        <f aca="false">M13</f>
        <v>0</v>
      </c>
      <c r="N14" s="9" t="n">
        <f aca="false">ROUND((L14-M14),5)</f>
        <v>0</v>
      </c>
      <c r="O14" s="28" t="n">
        <f aca="false">ROUND(IF(M14=0, IF(L14=0, 0, 1), L14/M14),5)</f>
        <v>0</v>
      </c>
      <c r="P14" s="9" t="n">
        <f aca="false">P13</f>
        <v>0</v>
      </c>
      <c r="Q14" s="9" t="n">
        <f aca="false">Q13</f>
        <v>0</v>
      </c>
      <c r="R14" s="9" t="n">
        <f aca="false">ROUND((P14-Q14),5)</f>
        <v>0</v>
      </c>
      <c r="S14" s="28" t="n">
        <f aca="false">ROUND(IF(Q14=0, IF(P14=0, 0, 1), P14/Q14),5)</f>
        <v>0</v>
      </c>
      <c r="T14" s="9" t="n">
        <f aca="false">T13</f>
        <v>0</v>
      </c>
      <c r="U14" s="9" t="n">
        <f aca="false">U13</f>
        <v>0</v>
      </c>
      <c r="V14" s="9" t="n">
        <f aca="false">ROUND((T14-U14),5)</f>
        <v>0</v>
      </c>
      <c r="W14" s="28" t="n">
        <f aca="false">ROUND(IF(U14=0, IF(T14=0, 0, 1), T14/U14),5)</f>
        <v>0</v>
      </c>
      <c r="X14" s="9" t="n">
        <f aca="false">X13</f>
        <v>0</v>
      </c>
      <c r="Y14" s="9" t="n">
        <f aca="false">Y13</f>
        <v>0</v>
      </c>
      <c r="Z14" s="9" t="n">
        <f aca="false">ROUND((X14-Y14),5)</f>
        <v>0</v>
      </c>
      <c r="AA14" s="28" t="n">
        <f aca="false">ROUND(IF(Y14=0, IF(X14=0, 0, 1), X14/Y14),5)</f>
        <v>0</v>
      </c>
      <c r="AB14" s="9" t="n">
        <f aca="false">AB13</f>
        <v>4690</v>
      </c>
      <c r="AC14" s="9" t="n">
        <f aca="false">AC13</f>
        <v>0</v>
      </c>
      <c r="AD14" s="9" t="n">
        <f aca="false">ROUND((AB14-AC14),5)</f>
        <v>4690</v>
      </c>
      <c r="AE14" s="28" t="n">
        <f aca="false">ROUND(IF(AC14=0, IF(AB14=0, 0, 1), AB14/AC14),5)</f>
        <v>1</v>
      </c>
      <c r="AF14" s="9" t="n">
        <f aca="false">AF13</f>
        <v>12130</v>
      </c>
      <c r="AG14" s="9" t="n">
        <f aca="false">AG13</f>
        <v>0</v>
      </c>
      <c r="AH14" s="9" t="n">
        <f aca="false">ROUND((AF14-AG14),5)</f>
        <v>12130</v>
      </c>
      <c r="AI14" s="28" t="n">
        <f aca="false">ROUND(IF(AG14=0, IF(AF14=0, 0, 1), AF14/AG14),5)</f>
        <v>1</v>
      </c>
      <c r="AJ14" s="9" t="n">
        <f aca="false">AJ13</f>
        <v>15305</v>
      </c>
      <c r="AK14" s="9" t="n">
        <f aca="false">AK13</f>
        <v>0</v>
      </c>
      <c r="AL14" s="9" t="n">
        <f aca="false">ROUND((AJ14-AK14),5)</f>
        <v>15305</v>
      </c>
      <c r="AM14" s="28" t="n">
        <f aca="false">ROUND(IF(AK14=0, IF(AJ14=0, 0, 1), AJ14/AK14),5)</f>
        <v>1</v>
      </c>
      <c r="AN14" s="9" t="n">
        <f aca="false">AN13</f>
        <v>24095</v>
      </c>
      <c r="AO14" s="9" t="n">
        <f aca="false">AO13</f>
        <v>0</v>
      </c>
      <c r="AP14" s="9" t="n">
        <f aca="false">ROUND((AN14-AO14),5)</f>
        <v>24095</v>
      </c>
      <c r="AQ14" s="28" t="n">
        <f aca="false">ROUND(IF(AO14=0, IF(AN14=0, 0, 1), AN14/AO14),5)</f>
        <v>1</v>
      </c>
      <c r="AR14" s="9" t="n">
        <f aca="false">AR13</f>
        <v>34575</v>
      </c>
      <c r="AS14" s="9" t="n">
        <f aca="false">AS13</f>
        <v>0</v>
      </c>
      <c r="AT14" s="9" t="n">
        <f aca="false">ROUND((AR14-AS14),5)</f>
        <v>34575</v>
      </c>
      <c r="AU14" s="28" t="n">
        <f aca="false">ROUND(IF(AS14=0, IF(AR14=0, 0, 1), AR14/AS14),5)</f>
        <v>1</v>
      </c>
      <c r="AV14" s="9" t="n">
        <f aca="false">AV13</f>
        <v>3060</v>
      </c>
      <c r="AW14" s="9" t="n">
        <f aca="false">AW13</f>
        <v>0</v>
      </c>
      <c r="AX14" s="9" t="n">
        <f aca="false">ROUND((AV14-AW14),5)</f>
        <v>3060</v>
      </c>
      <c r="AY14" s="28" t="n">
        <f aca="false">ROUND(IF(AW14=0, IF(AV14=0, 0, 1), AV14/AW14),5)</f>
        <v>1</v>
      </c>
      <c r="AZ14" s="9" t="n">
        <f aca="false">AZ13</f>
        <v>3500</v>
      </c>
      <c r="BA14" s="9" t="n">
        <f aca="false">BA13</f>
        <v>0</v>
      </c>
      <c r="BB14" s="9" t="n">
        <f aca="false">ROUND((AZ14-BA14),5)</f>
        <v>3500</v>
      </c>
      <c r="BC14" s="28" t="n">
        <f aca="false">ROUND(IF(BA14=0, IF(AZ14=0, 0, 1), AZ14/BA14),5)</f>
        <v>1</v>
      </c>
      <c r="BD14" s="9" t="n">
        <f aca="false">ROUND(H14+L14+P14+T14+X14+AB14+AF14+AJ14+AN14+AR14+AV14+AZ14,5)</f>
        <v>97355</v>
      </c>
      <c r="BE14" s="9" t="n">
        <f aca="false">ROUND(I14+M14+Q14+U14+Y14+AC14+AG14+AK14+AO14+AS14+AW14+BA14,5)</f>
        <v>71065</v>
      </c>
      <c r="BF14" s="9" t="n">
        <f aca="false">ROUND((BD14-BE14),5)</f>
        <v>26290</v>
      </c>
      <c r="BG14" s="28" t="n">
        <f aca="false">ROUND(IF(BE14=0, IF(BD14=0, 0, 1), BD14/BE14),5)</f>
        <v>1.36994</v>
      </c>
    </row>
    <row r="15" customFormat="false" ht="15" hidden="false" customHeight="false" outlineLevel="0" collapsed="false">
      <c r="A15" s="8"/>
      <c r="B15" s="8"/>
      <c r="C15" s="8"/>
      <c r="D15" s="8" t="s">
        <v>57</v>
      </c>
      <c r="E15" s="8"/>
      <c r="F15" s="8"/>
      <c r="G15" s="8"/>
      <c r="H15" s="9"/>
      <c r="I15" s="9"/>
      <c r="J15" s="9"/>
      <c r="K15" s="28"/>
      <c r="L15" s="9"/>
      <c r="M15" s="9"/>
      <c r="N15" s="9"/>
      <c r="O15" s="28"/>
      <c r="P15" s="9"/>
      <c r="Q15" s="9"/>
      <c r="R15" s="9"/>
      <c r="S15" s="28"/>
      <c r="T15" s="9"/>
      <c r="U15" s="9"/>
      <c r="V15" s="9"/>
      <c r="W15" s="28"/>
      <c r="X15" s="9"/>
      <c r="Y15" s="9"/>
      <c r="Z15" s="9"/>
      <c r="AA15" s="28"/>
      <c r="AB15" s="9"/>
      <c r="AC15" s="9"/>
      <c r="AD15" s="9"/>
      <c r="AE15" s="28"/>
      <c r="AF15" s="9"/>
      <c r="AG15" s="9"/>
      <c r="AH15" s="9"/>
      <c r="AI15" s="28"/>
      <c r="AJ15" s="9"/>
      <c r="AK15" s="9"/>
      <c r="AL15" s="9"/>
      <c r="AM15" s="28"/>
      <c r="AN15" s="9"/>
      <c r="AO15" s="9"/>
      <c r="AP15" s="9"/>
      <c r="AQ15" s="28"/>
      <c r="AR15" s="9"/>
      <c r="AS15" s="9"/>
      <c r="AT15" s="9"/>
      <c r="AU15" s="28"/>
      <c r="AV15" s="9"/>
      <c r="AW15" s="9"/>
      <c r="AX15" s="9"/>
      <c r="AY15" s="28"/>
      <c r="AZ15" s="9"/>
      <c r="BA15" s="9"/>
      <c r="BB15" s="9"/>
      <c r="BC15" s="28"/>
      <c r="BD15" s="9"/>
      <c r="BE15" s="9"/>
      <c r="BF15" s="9"/>
      <c r="BG15" s="28"/>
    </row>
    <row r="16" customFormat="false" ht="15" hidden="false" customHeight="false" outlineLevel="0" collapsed="false">
      <c r="A16" s="8"/>
      <c r="B16" s="8"/>
      <c r="C16" s="8"/>
      <c r="D16" s="8"/>
      <c r="E16" s="8" t="s">
        <v>58</v>
      </c>
      <c r="F16" s="8"/>
      <c r="G16" s="8"/>
      <c r="H16" s="9"/>
      <c r="I16" s="9"/>
      <c r="J16" s="9"/>
      <c r="K16" s="28"/>
      <c r="L16" s="9"/>
      <c r="M16" s="9"/>
      <c r="N16" s="9"/>
      <c r="O16" s="28"/>
      <c r="P16" s="9"/>
      <c r="Q16" s="9"/>
      <c r="R16" s="9"/>
      <c r="S16" s="28"/>
      <c r="T16" s="9"/>
      <c r="U16" s="9"/>
      <c r="V16" s="9"/>
      <c r="W16" s="28"/>
      <c r="X16" s="9"/>
      <c r="Y16" s="9"/>
      <c r="Z16" s="9"/>
      <c r="AA16" s="28"/>
      <c r="AB16" s="9"/>
      <c r="AC16" s="9"/>
      <c r="AD16" s="9"/>
      <c r="AE16" s="28"/>
      <c r="AF16" s="9"/>
      <c r="AG16" s="9"/>
      <c r="AH16" s="9"/>
      <c r="AI16" s="28"/>
      <c r="AJ16" s="9"/>
      <c r="AK16" s="9"/>
      <c r="AL16" s="9"/>
      <c r="AM16" s="28"/>
      <c r="AN16" s="9"/>
      <c r="AO16" s="9"/>
      <c r="AP16" s="9"/>
      <c r="AQ16" s="28"/>
      <c r="AR16" s="9"/>
      <c r="AS16" s="9"/>
      <c r="AT16" s="9"/>
      <c r="AU16" s="28"/>
      <c r="AV16" s="9"/>
      <c r="AW16" s="9"/>
      <c r="AX16" s="9"/>
      <c r="AY16" s="28"/>
      <c r="AZ16" s="9"/>
      <c r="BA16" s="9"/>
      <c r="BB16" s="9"/>
      <c r="BC16" s="28"/>
      <c r="BD16" s="9"/>
      <c r="BE16" s="9"/>
      <c r="BF16" s="9"/>
      <c r="BG16" s="28"/>
    </row>
    <row r="17" customFormat="false" ht="15" hidden="false" customHeight="false" outlineLevel="0" collapsed="false">
      <c r="A17" s="8"/>
      <c r="B17" s="8"/>
      <c r="C17" s="8"/>
      <c r="D17" s="8"/>
      <c r="E17" s="8"/>
      <c r="F17" s="8" t="s">
        <v>59</v>
      </c>
      <c r="G17" s="8"/>
      <c r="H17" s="9"/>
      <c r="I17" s="9"/>
      <c r="J17" s="9"/>
      <c r="K17" s="28"/>
      <c r="L17" s="9"/>
      <c r="M17" s="9"/>
      <c r="N17" s="9"/>
      <c r="O17" s="28"/>
      <c r="P17" s="9"/>
      <c r="Q17" s="9"/>
      <c r="R17" s="9"/>
      <c r="S17" s="28"/>
      <c r="T17" s="9"/>
      <c r="U17" s="9"/>
      <c r="V17" s="9"/>
      <c r="W17" s="28"/>
      <c r="X17" s="9"/>
      <c r="Y17" s="9"/>
      <c r="Z17" s="9"/>
      <c r="AA17" s="28"/>
      <c r="AB17" s="9"/>
      <c r="AC17" s="9"/>
      <c r="AD17" s="9"/>
      <c r="AE17" s="28"/>
      <c r="AF17" s="9"/>
      <c r="AG17" s="9"/>
      <c r="AH17" s="9"/>
      <c r="AI17" s="28"/>
      <c r="AJ17" s="9"/>
      <c r="AK17" s="9"/>
      <c r="AL17" s="9"/>
      <c r="AM17" s="28"/>
      <c r="AN17" s="9"/>
      <c r="AO17" s="9"/>
      <c r="AP17" s="9"/>
      <c r="AQ17" s="28"/>
      <c r="AR17" s="9"/>
      <c r="AS17" s="9"/>
      <c r="AT17" s="9"/>
      <c r="AU17" s="28"/>
      <c r="AV17" s="9"/>
      <c r="AW17" s="9"/>
      <c r="AX17" s="9"/>
      <c r="AY17" s="28"/>
      <c r="AZ17" s="9"/>
      <c r="BA17" s="9"/>
      <c r="BB17" s="9"/>
      <c r="BC17" s="28"/>
      <c r="BD17" s="9"/>
      <c r="BE17" s="9"/>
      <c r="BF17" s="9"/>
      <c r="BG17" s="28"/>
    </row>
    <row r="18" customFormat="false" ht="15" hidden="false" customHeight="false" outlineLevel="0" collapsed="false">
      <c r="A18" s="8"/>
      <c r="B18" s="8"/>
      <c r="C18" s="8"/>
      <c r="D18" s="8"/>
      <c r="E18" s="8"/>
      <c r="F18" s="8"/>
      <c r="G18" s="8" t="s">
        <v>60</v>
      </c>
      <c r="H18" s="9" t="n">
        <v>155.48</v>
      </c>
      <c r="I18" s="9" t="n">
        <v>16670</v>
      </c>
      <c r="J18" s="9" t="n">
        <f aca="false">ROUND((H18-I18),5)</f>
        <v>-16514.52</v>
      </c>
      <c r="K18" s="28" t="n">
        <f aca="false">ROUND(IF(I18=0, IF(H18=0, 0, 1), H18/I18),5)</f>
        <v>0.00933</v>
      </c>
      <c r="L18" s="9" t="n">
        <v>190.41</v>
      </c>
      <c r="M18" s="9" t="n">
        <v>0</v>
      </c>
      <c r="N18" s="9" t="n">
        <f aca="false">ROUND((L18-M18),5)</f>
        <v>190.41</v>
      </c>
      <c r="O18" s="28" t="n">
        <f aca="false">ROUND(IF(M18=0, IF(L18=0, 0, 1), L18/M18),5)</f>
        <v>1</v>
      </c>
      <c r="P18" s="9" t="n">
        <v>466.13</v>
      </c>
      <c r="Q18" s="9" t="n">
        <v>0</v>
      </c>
      <c r="R18" s="9" t="n">
        <f aca="false">ROUND((P18-Q18),5)</f>
        <v>466.13</v>
      </c>
      <c r="S18" s="28" t="n">
        <f aca="false">ROUND(IF(Q18=0, IF(P18=0, 0, 1), P18/Q18),5)</f>
        <v>1</v>
      </c>
      <c r="T18" s="9" t="n">
        <v>473.08</v>
      </c>
      <c r="U18" s="9" t="n">
        <v>0</v>
      </c>
      <c r="V18" s="9" t="n">
        <f aca="false">ROUND((T18-U18),5)</f>
        <v>473.08</v>
      </c>
      <c r="W18" s="28" t="n">
        <f aca="false">ROUND(IF(U18=0, IF(T18=0, 0, 1), T18/U18),5)</f>
        <v>1</v>
      </c>
      <c r="X18" s="9" t="n">
        <v>1101.95</v>
      </c>
      <c r="Y18" s="9" t="n">
        <v>0</v>
      </c>
      <c r="Z18" s="9" t="n">
        <f aca="false">ROUND((X18-Y18),5)</f>
        <v>1101.95</v>
      </c>
      <c r="AA18" s="28" t="n">
        <f aca="false">ROUND(IF(Y18=0, IF(X18=0, 0, 1), X18/Y18),5)</f>
        <v>1</v>
      </c>
      <c r="AB18" s="9" t="n">
        <v>1384.62</v>
      </c>
      <c r="AC18" s="9" t="n">
        <v>0</v>
      </c>
      <c r="AD18" s="9" t="n">
        <f aca="false">ROUND((AB18-AC18),5)</f>
        <v>1384.62</v>
      </c>
      <c r="AE18" s="28" t="n">
        <f aca="false">ROUND(IF(AC18=0, IF(AB18=0, 0, 1), AB18/AC18),5)</f>
        <v>1</v>
      </c>
      <c r="AF18" s="9" t="n">
        <v>2722.84</v>
      </c>
      <c r="AG18" s="9" t="n">
        <v>0</v>
      </c>
      <c r="AH18" s="9" t="n">
        <f aca="false">ROUND((AF18-AG18),5)</f>
        <v>2722.84</v>
      </c>
      <c r="AI18" s="28" t="n">
        <f aca="false">ROUND(IF(AG18=0, IF(AF18=0, 0, 1), AF18/AG18),5)</f>
        <v>1</v>
      </c>
      <c r="AJ18" s="9" t="n">
        <v>2491.61</v>
      </c>
      <c r="AK18" s="9" t="n">
        <v>0</v>
      </c>
      <c r="AL18" s="9" t="n">
        <f aca="false">ROUND((AJ18-AK18),5)</f>
        <v>2491.61</v>
      </c>
      <c r="AM18" s="28" t="n">
        <f aca="false">ROUND(IF(AK18=0, IF(AJ18=0, 0, 1), AJ18/AK18),5)</f>
        <v>1</v>
      </c>
      <c r="AN18" s="9" t="n">
        <v>3498.25</v>
      </c>
      <c r="AO18" s="9" t="n">
        <v>0</v>
      </c>
      <c r="AP18" s="9" t="n">
        <f aca="false">ROUND((AN18-AO18),5)</f>
        <v>3498.25</v>
      </c>
      <c r="AQ18" s="28" t="n">
        <f aca="false">ROUND(IF(AO18=0, IF(AN18=0, 0, 1), AN18/AO18),5)</f>
        <v>1</v>
      </c>
      <c r="AR18" s="9" t="n">
        <v>7009.47</v>
      </c>
      <c r="AS18" s="9" t="n">
        <v>0</v>
      </c>
      <c r="AT18" s="9" t="n">
        <f aca="false">ROUND((AR18-AS18),5)</f>
        <v>7009.47</v>
      </c>
      <c r="AU18" s="28" t="n">
        <f aca="false">ROUND(IF(AS18=0, IF(AR18=0, 0, 1), AR18/AS18),5)</f>
        <v>1</v>
      </c>
      <c r="AV18" s="9" t="n">
        <v>686.51</v>
      </c>
      <c r="AW18" s="9" t="n">
        <v>0</v>
      </c>
      <c r="AX18" s="9" t="n">
        <f aca="false">ROUND((AV18-AW18),5)</f>
        <v>686.51</v>
      </c>
      <c r="AY18" s="28" t="n">
        <f aca="false">ROUND(IF(AW18=0, IF(AV18=0, 0, 1), AV18/AW18),5)</f>
        <v>1</v>
      </c>
      <c r="AZ18" s="9" t="n">
        <v>0</v>
      </c>
      <c r="BA18" s="9" t="n">
        <v>0</v>
      </c>
      <c r="BB18" s="9" t="n">
        <f aca="false">ROUND((AZ18-BA18),5)</f>
        <v>0</v>
      </c>
      <c r="BC18" s="28" t="n">
        <f aca="false">ROUND(IF(BA18=0, IF(AZ18=0, 0, 1), AZ18/BA18),5)</f>
        <v>0</v>
      </c>
      <c r="BD18" s="9" t="n">
        <f aca="false">ROUND(H18+L18+P18+T18+X18+AB18+AF18+AJ18+AN18+AR18+AV18+AZ18,5)</f>
        <v>20180.35</v>
      </c>
      <c r="BE18" s="9" t="n">
        <f aca="false">ROUND(I18+M18+Q18+U18+Y18+AC18+AG18+AK18+AO18+AS18+AW18+BA18,5)</f>
        <v>16670</v>
      </c>
      <c r="BF18" s="9" t="n">
        <f aca="false">ROUND((BD18-BE18),5)</f>
        <v>3510.35</v>
      </c>
      <c r="BG18" s="28" t="n">
        <f aca="false">ROUND(IF(BE18=0, IF(BD18=0, 0, 1), BD18/BE18),5)</f>
        <v>1.21058</v>
      </c>
    </row>
    <row r="19" customFormat="false" ht="15.75" hidden="false" customHeight="false" outlineLevel="0" collapsed="false">
      <c r="A19" s="8"/>
      <c r="B19" s="8"/>
      <c r="C19" s="8"/>
      <c r="D19" s="8"/>
      <c r="E19" s="8"/>
      <c r="F19" s="8"/>
      <c r="G19" s="8" t="s">
        <v>61</v>
      </c>
      <c r="H19" s="11" t="n">
        <v>13.81</v>
      </c>
      <c r="I19" s="11" t="n">
        <v>1534</v>
      </c>
      <c r="J19" s="11" t="n">
        <f aca="false">ROUND((H19-I19),5)</f>
        <v>-1520.19</v>
      </c>
      <c r="K19" s="29" t="n">
        <f aca="false">ROUND(IF(I19=0, IF(H19=0, 0, 1), H19/I19),5)</f>
        <v>0.009</v>
      </c>
      <c r="L19" s="11" t="n">
        <v>16.91</v>
      </c>
      <c r="M19" s="11" t="n">
        <v>0</v>
      </c>
      <c r="N19" s="11" t="n">
        <f aca="false">ROUND((L19-M19),5)</f>
        <v>16.91</v>
      </c>
      <c r="O19" s="29" t="n">
        <f aca="false">ROUND(IF(M19=0, IF(L19=0, 0, 1), L19/M19),5)</f>
        <v>1</v>
      </c>
      <c r="P19" s="11" t="n">
        <v>41.43</v>
      </c>
      <c r="Q19" s="11" t="n">
        <v>0</v>
      </c>
      <c r="R19" s="11" t="n">
        <f aca="false">ROUND((P19-Q19),5)</f>
        <v>41.43</v>
      </c>
      <c r="S19" s="29" t="n">
        <f aca="false">ROUND(IF(Q19=0, IF(P19=0, 0, 1), P19/Q19),5)</f>
        <v>1</v>
      </c>
      <c r="T19" s="11" t="n">
        <v>42.05</v>
      </c>
      <c r="U19" s="11" t="n">
        <v>0</v>
      </c>
      <c r="V19" s="11" t="n">
        <f aca="false">ROUND((T19-U19),5)</f>
        <v>42.05</v>
      </c>
      <c r="W19" s="29" t="n">
        <f aca="false">ROUND(IF(U19=0, IF(T19=0, 0, 1), T19/U19),5)</f>
        <v>1</v>
      </c>
      <c r="X19" s="11" t="n">
        <v>97.97</v>
      </c>
      <c r="Y19" s="11" t="n">
        <v>0</v>
      </c>
      <c r="Z19" s="11" t="n">
        <f aca="false">ROUND((X19-Y19),5)</f>
        <v>97.97</v>
      </c>
      <c r="AA19" s="29" t="n">
        <f aca="false">ROUND(IF(Y19=0, IF(X19=0, 0, 1), X19/Y19),5)</f>
        <v>1</v>
      </c>
      <c r="AB19" s="11" t="n">
        <v>123.11</v>
      </c>
      <c r="AC19" s="11" t="n">
        <v>0</v>
      </c>
      <c r="AD19" s="11" t="n">
        <f aca="false">ROUND((AB19-AC19),5)</f>
        <v>123.11</v>
      </c>
      <c r="AE19" s="29" t="n">
        <f aca="false">ROUND(IF(AC19=0, IF(AB19=0, 0, 1), AB19/AC19),5)</f>
        <v>1</v>
      </c>
      <c r="AF19" s="11" t="n">
        <v>242.37</v>
      </c>
      <c r="AG19" s="11" t="n">
        <v>0</v>
      </c>
      <c r="AH19" s="11" t="n">
        <f aca="false">ROUND((AF19-AG19),5)</f>
        <v>242.37</v>
      </c>
      <c r="AI19" s="29" t="n">
        <f aca="false">ROUND(IF(AG19=0, IF(AF19=0, 0, 1), AF19/AG19),5)</f>
        <v>1</v>
      </c>
      <c r="AJ19" s="11" t="n">
        <v>221.92</v>
      </c>
      <c r="AK19" s="11" t="n">
        <v>0</v>
      </c>
      <c r="AL19" s="11" t="n">
        <f aca="false">ROUND((AJ19-AK19),5)</f>
        <v>221.92</v>
      </c>
      <c r="AM19" s="29" t="n">
        <f aca="false">ROUND(IF(AK19=0, IF(AJ19=0, 0, 1), AJ19/AK19),5)</f>
        <v>1</v>
      </c>
      <c r="AN19" s="11" t="n">
        <v>311.15</v>
      </c>
      <c r="AO19" s="11" t="n">
        <v>0</v>
      </c>
      <c r="AP19" s="11" t="n">
        <f aca="false">ROUND((AN19-AO19),5)</f>
        <v>311.15</v>
      </c>
      <c r="AQ19" s="29" t="n">
        <f aca="false">ROUND(IF(AO19=0, IF(AN19=0, 0, 1), AN19/AO19),5)</f>
        <v>1</v>
      </c>
      <c r="AR19" s="11" t="n">
        <v>623.55</v>
      </c>
      <c r="AS19" s="11" t="n">
        <v>0</v>
      </c>
      <c r="AT19" s="11" t="n">
        <f aca="false">ROUND((AR19-AS19),5)</f>
        <v>623.55</v>
      </c>
      <c r="AU19" s="29" t="n">
        <f aca="false">ROUND(IF(AS19=0, IF(AR19=0, 0, 1), AR19/AS19),5)</f>
        <v>1</v>
      </c>
      <c r="AV19" s="11" t="n">
        <v>61.07</v>
      </c>
      <c r="AW19" s="11" t="n">
        <v>0</v>
      </c>
      <c r="AX19" s="11" t="n">
        <f aca="false">ROUND((AV19-AW19),5)</f>
        <v>61.07</v>
      </c>
      <c r="AY19" s="29" t="n">
        <f aca="false">ROUND(IF(AW19=0, IF(AV19=0, 0, 1), AV19/AW19),5)</f>
        <v>1</v>
      </c>
      <c r="AZ19" s="11" t="n">
        <v>0</v>
      </c>
      <c r="BA19" s="11" t="n">
        <v>0</v>
      </c>
      <c r="BB19" s="11" t="n">
        <f aca="false">ROUND((AZ19-BA19),5)</f>
        <v>0</v>
      </c>
      <c r="BC19" s="29" t="n">
        <f aca="false">ROUND(IF(BA19=0, IF(AZ19=0, 0, 1), AZ19/BA19),5)</f>
        <v>0</v>
      </c>
      <c r="BD19" s="11" t="n">
        <f aca="false">ROUND(H19+L19+P19+T19+X19+AB19+AF19+AJ19+AN19+AR19+AV19+AZ19,5)</f>
        <v>1795.34</v>
      </c>
      <c r="BE19" s="11" t="n">
        <f aca="false">ROUND(I19+M19+Q19+U19+Y19+AC19+AG19+AK19+AO19+AS19+AW19+BA19,5)</f>
        <v>1534</v>
      </c>
      <c r="BF19" s="11" t="n">
        <f aca="false">ROUND((BD19-BE19),5)</f>
        <v>261.34</v>
      </c>
      <c r="BG19" s="29" t="n">
        <f aca="false">ROUND(IF(BE19=0, IF(BD19=0, 0, 1), BD19/BE19),5)</f>
        <v>1.17037</v>
      </c>
    </row>
    <row r="20" customFormat="false" ht="15" hidden="false" customHeight="false" outlineLevel="0" collapsed="false">
      <c r="A20" s="8"/>
      <c r="B20" s="8"/>
      <c r="C20" s="8"/>
      <c r="D20" s="8"/>
      <c r="E20" s="8"/>
      <c r="F20" s="8" t="s">
        <v>63</v>
      </c>
      <c r="G20" s="8"/>
      <c r="H20" s="9" t="n">
        <f aca="false">ROUND(SUM(H17:H19),5)</f>
        <v>169.29</v>
      </c>
      <c r="I20" s="9" t="n">
        <f aca="false">ROUND(SUM(I17:I19),5)</f>
        <v>18204</v>
      </c>
      <c r="J20" s="9" t="n">
        <f aca="false">ROUND((H20-I20),5)</f>
        <v>-18034.71</v>
      </c>
      <c r="K20" s="28" t="n">
        <f aca="false">ROUND(IF(I20=0, IF(H20=0, 0, 1), H20/I20),5)</f>
        <v>0.0093</v>
      </c>
      <c r="L20" s="9" t="n">
        <f aca="false">ROUND(SUM(L17:L19),5)</f>
        <v>207.32</v>
      </c>
      <c r="M20" s="9" t="n">
        <f aca="false">ROUND(SUM(M17:M19),5)</f>
        <v>0</v>
      </c>
      <c r="N20" s="9" t="n">
        <f aca="false">ROUND((L20-M20),5)</f>
        <v>207.32</v>
      </c>
      <c r="O20" s="28" t="n">
        <f aca="false">ROUND(IF(M20=0, IF(L20=0, 0, 1), L20/M20),5)</f>
        <v>1</v>
      </c>
      <c r="P20" s="9" t="n">
        <f aca="false">ROUND(SUM(P17:P19),5)</f>
        <v>507.56</v>
      </c>
      <c r="Q20" s="9" t="n">
        <f aca="false">ROUND(SUM(Q17:Q19),5)</f>
        <v>0</v>
      </c>
      <c r="R20" s="9" t="n">
        <f aca="false">ROUND((P20-Q20),5)</f>
        <v>507.56</v>
      </c>
      <c r="S20" s="28" t="n">
        <f aca="false">ROUND(IF(Q20=0, IF(P20=0, 0, 1), P20/Q20),5)</f>
        <v>1</v>
      </c>
      <c r="T20" s="9" t="n">
        <f aca="false">ROUND(SUM(T17:T19),5)</f>
        <v>515.13</v>
      </c>
      <c r="U20" s="9" t="n">
        <f aca="false">ROUND(SUM(U17:U19),5)</f>
        <v>0</v>
      </c>
      <c r="V20" s="9" t="n">
        <f aca="false">ROUND((T20-U20),5)</f>
        <v>515.13</v>
      </c>
      <c r="W20" s="28" t="n">
        <f aca="false">ROUND(IF(U20=0, IF(T20=0, 0, 1), T20/U20),5)</f>
        <v>1</v>
      </c>
      <c r="X20" s="9" t="n">
        <f aca="false">ROUND(SUM(X17:X19),5)</f>
        <v>1199.92</v>
      </c>
      <c r="Y20" s="9" t="n">
        <f aca="false">ROUND(SUM(Y17:Y19),5)</f>
        <v>0</v>
      </c>
      <c r="Z20" s="9" t="n">
        <f aca="false">ROUND((X20-Y20),5)</f>
        <v>1199.92</v>
      </c>
      <c r="AA20" s="28" t="n">
        <f aca="false">ROUND(IF(Y20=0, IF(X20=0, 0, 1), X20/Y20),5)</f>
        <v>1</v>
      </c>
      <c r="AB20" s="9" t="n">
        <f aca="false">ROUND(SUM(AB17:AB19),5)</f>
        <v>1507.73</v>
      </c>
      <c r="AC20" s="9" t="n">
        <f aca="false">ROUND(SUM(AC17:AC19),5)</f>
        <v>0</v>
      </c>
      <c r="AD20" s="9" t="n">
        <f aca="false">ROUND((AB20-AC20),5)</f>
        <v>1507.73</v>
      </c>
      <c r="AE20" s="28" t="n">
        <f aca="false">ROUND(IF(AC20=0, IF(AB20=0, 0, 1), AB20/AC20),5)</f>
        <v>1</v>
      </c>
      <c r="AF20" s="9" t="n">
        <f aca="false">ROUND(SUM(AF17:AF19),5)</f>
        <v>2965.21</v>
      </c>
      <c r="AG20" s="9" t="n">
        <f aca="false">ROUND(SUM(AG17:AG19),5)</f>
        <v>0</v>
      </c>
      <c r="AH20" s="9" t="n">
        <f aca="false">ROUND((AF20-AG20),5)</f>
        <v>2965.21</v>
      </c>
      <c r="AI20" s="28" t="n">
        <f aca="false">ROUND(IF(AG20=0, IF(AF20=0, 0, 1), AF20/AG20),5)</f>
        <v>1</v>
      </c>
      <c r="AJ20" s="9" t="n">
        <f aca="false">ROUND(SUM(AJ17:AJ19),5)</f>
        <v>2713.53</v>
      </c>
      <c r="AK20" s="9" t="n">
        <f aca="false">ROUND(SUM(AK17:AK19),5)</f>
        <v>0</v>
      </c>
      <c r="AL20" s="9" t="n">
        <f aca="false">ROUND((AJ20-AK20),5)</f>
        <v>2713.53</v>
      </c>
      <c r="AM20" s="28" t="n">
        <f aca="false">ROUND(IF(AK20=0, IF(AJ20=0, 0, 1), AJ20/AK20),5)</f>
        <v>1</v>
      </c>
      <c r="AN20" s="9" t="n">
        <f aca="false">ROUND(SUM(AN17:AN19),5)</f>
        <v>3809.4</v>
      </c>
      <c r="AO20" s="9" t="n">
        <f aca="false">ROUND(SUM(AO17:AO19),5)</f>
        <v>0</v>
      </c>
      <c r="AP20" s="9" t="n">
        <f aca="false">ROUND((AN20-AO20),5)</f>
        <v>3809.4</v>
      </c>
      <c r="AQ20" s="28" t="n">
        <f aca="false">ROUND(IF(AO20=0, IF(AN20=0, 0, 1), AN20/AO20),5)</f>
        <v>1</v>
      </c>
      <c r="AR20" s="9" t="n">
        <f aca="false">ROUND(SUM(AR17:AR19),5)</f>
        <v>7633.02</v>
      </c>
      <c r="AS20" s="9" t="n">
        <f aca="false">ROUND(SUM(AS17:AS19),5)</f>
        <v>0</v>
      </c>
      <c r="AT20" s="9" t="n">
        <f aca="false">ROUND((AR20-AS20),5)</f>
        <v>7633.02</v>
      </c>
      <c r="AU20" s="28" t="n">
        <f aca="false">ROUND(IF(AS20=0, IF(AR20=0, 0, 1), AR20/AS20),5)</f>
        <v>1</v>
      </c>
      <c r="AV20" s="9" t="n">
        <f aca="false">ROUND(SUM(AV17:AV19),5)</f>
        <v>747.58</v>
      </c>
      <c r="AW20" s="9" t="n">
        <f aca="false">ROUND(SUM(AW17:AW19),5)</f>
        <v>0</v>
      </c>
      <c r="AX20" s="9" t="n">
        <f aca="false">ROUND((AV20-AW20),5)</f>
        <v>747.58</v>
      </c>
      <c r="AY20" s="28" t="n">
        <f aca="false">ROUND(IF(AW20=0, IF(AV20=0, 0, 1), AV20/AW20),5)</f>
        <v>1</v>
      </c>
      <c r="AZ20" s="9" t="n">
        <f aca="false">ROUND(SUM(AZ17:AZ19),5)</f>
        <v>0</v>
      </c>
      <c r="BA20" s="9" t="n">
        <f aca="false">ROUND(SUM(BA17:BA19),5)</f>
        <v>0</v>
      </c>
      <c r="BB20" s="9" t="n">
        <f aca="false">ROUND((AZ20-BA20),5)</f>
        <v>0</v>
      </c>
      <c r="BC20" s="28" t="n">
        <f aca="false">ROUND(IF(BA20=0, IF(AZ20=0, 0, 1), AZ20/BA20),5)</f>
        <v>0</v>
      </c>
      <c r="BD20" s="9" t="n">
        <f aca="false">ROUND(H20+L20+P20+T20+X20+AB20+AF20+AJ20+AN20+AR20+AV20+AZ20,5)</f>
        <v>21975.69</v>
      </c>
      <c r="BE20" s="9" t="n">
        <f aca="false">ROUND(I20+M20+Q20+U20+Y20+AC20+AG20+AK20+AO20+AS20+AW20+BA20,5)</f>
        <v>18204</v>
      </c>
      <c r="BF20" s="9" t="n">
        <f aca="false">ROUND((BD20-BE20),5)</f>
        <v>3771.69</v>
      </c>
      <c r="BG20" s="28" t="n">
        <f aca="false">ROUND(IF(BE20=0, IF(BD20=0, 0, 1), BD20/BE20),5)</f>
        <v>1.20719</v>
      </c>
    </row>
    <row r="21" customFormat="false" ht="15" hidden="false" customHeight="false" outlineLevel="0" collapsed="false">
      <c r="A21" s="8"/>
      <c r="B21" s="8"/>
      <c r="C21" s="8"/>
      <c r="D21" s="8"/>
      <c r="E21" s="8"/>
      <c r="F21" s="8" t="s">
        <v>65</v>
      </c>
      <c r="G21" s="8"/>
      <c r="H21" s="9"/>
      <c r="I21" s="9"/>
      <c r="J21" s="9"/>
      <c r="K21" s="28"/>
      <c r="L21" s="9"/>
      <c r="M21" s="9"/>
      <c r="N21" s="9"/>
      <c r="O21" s="28"/>
      <c r="P21" s="9"/>
      <c r="Q21" s="9"/>
      <c r="R21" s="9"/>
      <c r="S21" s="28"/>
      <c r="T21" s="9"/>
      <c r="U21" s="9"/>
      <c r="V21" s="9"/>
      <c r="W21" s="28"/>
      <c r="X21" s="9"/>
      <c r="Y21" s="9"/>
      <c r="Z21" s="9"/>
      <c r="AA21" s="28"/>
      <c r="AB21" s="9"/>
      <c r="AC21" s="9"/>
      <c r="AD21" s="9"/>
      <c r="AE21" s="28"/>
      <c r="AF21" s="9"/>
      <c r="AG21" s="9"/>
      <c r="AH21" s="9"/>
      <c r="AI21" s="28"/>
      <c r="AJ21" s="9"/>
      <c r="AK21" s="9"/>
      <c r="AL21" s="9"/>
      <c r="AM21" s="28"/>
      <c r="AN21" s="9"/>
      <c r="AO21" s="9"/>
      <c r="AP21" s="9"/>
      <c r="AQ21" s="28"/>
      <c r="AR21" s="9"/>
      <c r="AS21" s="9"/>
      <c r="AT21" s="9"/>
      <c r="AU21" s="28"/>
      <c r="AV21" s="9"/>
      <c r="AW21" s="9"/>
      <c r="AX21" s="9"/>
      <c r="AY21" s="28"/>
      <c r="AZ21" s="9"/>
      <c r="BA21" s="9"/>
      <c r="BB21" s="9"/>
      <c r="BC21" s="28"/>
      <c r="BD21" s="9"/>
      <c r="BE21" s="9"/>
      <c r="BF21" s="9"/>
      <c r="BG21" s="28"/>
    </row>
    <row r="22" customFormat="false" ht="15" hidden="false" customHeight="false" outlineLevel="0" collapsed="false">
      <c r="A22" s="8"/>
      <c r="B22" s="8"/>
      <c r="C22" s="8"/>
      <c r="D22" s="8"/>
      <c r="E22" s="8"/>
      <c r="F22" s="8"/>
      <c r="G22" s="8" t="s">
        <v>178</v>
      </c>
      <c r="H22" s="9" t="n">
        <v>0</v>
      </c>
      <c r="I22" s="9" t="n">
        <v>100</v>
      </c>
      <c r="J22" s="9" t="n">
        <f aca="false">ROUND((H22-I22),5)</f>
        <v>-100</v>
      </c>
      <c r="K22" s="28" t="n">
        <f aca="false">ROUND(IF(I22=0, IF(H22=0, 0, 1), H22/I22),5)</f>
        <v>0</v>
      </c>
      <c r="L22" s="9" t="n">
        <v>0</v>
      </c>
      <c r="M22" s="9" t="n">
        <v>0</v>
      </c>
      <c r="N22" s="9" t="n">
        <f aca="false">ROUND((L22-M22),5)</f>
        <v>0</v>
      </c>
      <c r="O22" s="28" t="n">
        <f aca="false">ROUND(IF(M22=0, IF(L22=0, 0, 1), L22/M22),5)</f>
        <v>0</v>
      </c>
      <c r="P22" s="9" t="n">
        <v>0</v>
      </c>
      <c r="Q22" s="9" t="n">
        <v>0</v>
      </c>
      <c r="R22" s="9" t="n">
        <f aca="false">ROUND((P22-Q22),5)</f>
        <v>0</v>
      </c>
      <c r="S22" s="28" t="n">
        <f aca="false">ROUND(IF(Q22=0, IF(P22=0, 0, 1), P22/Q22),5)</f>
        <v>0</v>
      </c>
      <c r="T22" s="9" t="n">
        <v>0</v>
      </c>
      <c r="U22" s="9" t="n">
        <v>0</v>
      </c>
      <c r="V22" s="9" t="n">
        <f aca="false">ROUND((T22-U22),5)</f>
        <v>0</v>
      </c>
      <c r="W22" s="28" t="n">
        <f aca="false">ROUND(IF(U22=0, IF(T22=0, 0, 1), T22/U22),5)</f>
        <v>0</v>
      </c>
      <c r="X22" s="9" t="n">
        <v>0</v>
      </c>
      <c r="Y22" s="9" t="n">
        <v>0</v>
      </c>
      <c r="Z22" s="9" t="n">
        <f aca="false">ROUND((X22-Y22),5)</f>
        <v>0</v>
      </c>
      <c r="AA22" s="28" t="n">
        <f aca="false">ROUND(IF(Y22=0, IF(X22=0, 0, 1), X22/Y22),5)</f>
        <v>0</v>
      </c>
      <c r="AB22" s="9" t="n">
        <v>0</v>
      </c>
      <c r="AC22" s="9" t="n">
        <v>0</v>
      </c>
      <c r="AD22" s="9" t="n">
        <f aca="false">ROUND((AB22-AC22),5)</f>
        <v>0</v>
      </c>
      <c r="AE22" s="28" t="n">
        <f aca="false">ROUND(IF(AC22=0, IF(AB22=0, 0, 1), AB22/AC22),5)</f>
        <v>0</v>
      </c>
      <c r="AF22" s="9" t="n">
        <v>0</v>
      </c>
      <c r="AG22" s="9" t="n">
        <v>0</v>
      </c>
      <c r="AH22" s="9" t="n">
        <f aca="false">ROUND((AF22-AG22),5)</f>
        <v>0</v>
      </c>
      <c r="AI22" s="28" t="n">
        <f aca="false">ROUND(IF(AG22=0, IF(AF22=0, 0, 1), AF22/AG22),5)</f>
        <v>0</v>
      </c>
      <c r="AJ22" s="9" t="n">
        <v>0</v>
      </c>
      <c r="AK22" s="9" t="n">
        <v>0</v>
      </c>
      <c r="AL22" s="9" t="n">
        <f aca="false">ROUND((AJ22-AK22),5)</f>
        <v>0</v>
      </c>
      <c r="AM22" s="28" t="n">
        <f aca="false">ROUND(IF(AK22=0, IF(AJ22=0, 0, 1), AJ22/AK22),5)</f>
        <v>0</v>
      </c>
      <c r="AN22" s="9" t="n">
        <v>0</v>
      </c>
      <c r="AO22" s="9" t="n">
        <v>0</v>
      </c>
      <c r="AP22" s="9" t="n">
        <f aca="false">ROUND((AN22-AO22),5)</f>
        <v>0</v>
      </c>
      <c r="AQ22" s="28" t="n">
        <f aca="false">ROUND(IF(AO22=0, IF(AN22=0, 0, 1), AN22/AO22),5)</f>
        <v>0</v>
      </c>
      <c r="AR22" s="9" t="n">
        <v>0</v>
      </c>
      <c r="AS22" s="9" t="n">
        <v>0</v>
      </c>
      <c r="AT22" s="9" t="n">
        <f aca="false">ROUND((AR22-AS22),5)</f>
        <v>0</v>
      </c>
      <c r="AU22" s="28" t="n">
        <f aca="false">ROUND(IF(AS22=0, IF(AR22=0, 0, 1), AR22/AS22),5)</f>
        <v>0</v>
      </c>
      <c r="AV22" s="9" t="n">
        <v>0</v>
      </c>
      <c r="AW22" s="9" t="n">
        <v>0</v>
      </c>
      <c r="AX22" s="9" t="n">
        <f aca="false">ROUND((AV22-AW22),5)</f>
        <v>0</v>
      </c>
      <c r="AY22" s="28" t="n">
        <f aca="false">ROUND(IF(AW22=0, IF(AV22=0, 0, 1), AV22/AW22),5)</f>
        <v>0</v>
      </c>
      <c r="AZ22" s="9" t="n">
        <v>0</v>
      </c>
      <c r="BA22" s="9" t="n">
        <v>0</v>
      </c>
      <c r="BB22" s="9" t="n">
        <f aca="false">ROUND((AZ22-BA22),5)</f>
        <v>0</v>
      </c>
      <c r="BC22" s="28" t="n">
        <f aca="false">ROUND(IF(BA22=0, IF(AZ22=0, 0, 1), AZ22/BA22),5)</f>
        <v>0</v>
      </c>
      <c r="BD22" s="9" t="n">
        <f aca="false">ROUND(H22+L22+P22+T22+X22+AB22+AF22+AJ22+AN22+AR22+AV22+AZ22,5)</f>
        <v>0</v>
      </c>
      <c r="BE22" s="9" t="n">
        <f aca="false">ROUND(I22+M22+Q22+U22+Y22+AC22+AG22+AK22+AO22+AS22+AW22+BA22,5)</f>
        <v>100</v>
      </c>
      <c r="BF22" s="9" t="n">
        <f aca="false">ROUND((BD22-BE22),5)</f>
        <v>-100</v>
      </c>
      <c r="BG22" s="28" t="n">
        <f aca="false">ROUND(IF(BE22=0, IF(BD22=0, 0, 1), BD22/BE22),5)</f>
        <v>0</v>
      </c>
    </row>
    <row r="23" customFormat="false" ht="15" hidden="false" customHeight="false" outlineLevel="0" collapsed="false">
      <c r="A23" s="8"/>
      <c r="B23" s="8"/>
      <c r="C23" s="8"/>
      <c r="D23" s="8"/>
      <c r="E23" s="8"/>
      <c r="F23" s="8"/>
      <c r="G23" s="8" t="s">
        <v>67</v>
      </c>
      <c r="H23" s="9" t="n">
        <v>7.98</v>
      </c>
      <c r="I23" s="9" t="n">
        <v>96</v>
      </c>
      <c r="J23" s="9" t="n">
        <f aca="false">ROUND((H23-I23),5)</f>
        <v>-88.02</v>
      </c>
      <c r="K23" s="28" t="n">
        <f aca="false">ROUND(IF(I23=0, IF(H23=0, 0, 1), H23/I23),5)</f>
        <v>0.08313</v>
      </c>
      <c r="L23" s="9" t="n">
        <v>7.98</v>
      </c>
      <c r="M23" s="9" t="n">
        <v>0</v>
      </c>
      <c r="N23" s="9" t="n">
        <f aca="false">ROUND((L23-M23),5)</f>
        <v>7.98</v>
      </c>
      <c r="O23" s="28" t="n">
        <f aca="false">ROUND(IF(M23=0, IF(L23=0, 0, 1), L23/M23),5)</f>
        <v>1</v>
      </c>
      <c r="P23" s="9" t="n">
        <v>7.98</v>
      </c>
      <c r="Q23" s="9" t="n">
        <v>0</v>
      </c>
      <c r="R23" s="9" t="n">
        <f aca="false">ROUND((P23-Q23),5)</f>
        <v>7.98</v>
      </c>
      <c r="S23" s="28" t="n">
        <f aca="false">ROUND(IF(Q23=0, IF(P23=0, 0, 1), P23/Q23),5)</f>
        <v>1</v>
      </c>
      <c r="T23" s="9" t="n">
        <v>7.98</v>
      </c>
      <c r="U23" s="9" t="n">
        <v>0</v>
      </c>
      <c r="V23" s="9" t="n">
        <f aca="false">ROUND((T23-U23),5)</f>
        <v>7.98</v>
      </c>
      <c r="W23" s="28" t="n">
        <f aca="false">ROUND(IF(U23=0, IF(T23=0, 0, 1), T23/U23),5)</f>
        <v>1</v>
      </c>
      <c r="X23" s="9" t="n">
        <v>7.98</v>
      </c>
      <c r="Y23" s="9" t="n">
        <v>0</v>
      </c>
      <c r="Z23" s="9" t="n">
        <f aca="false">ROUND((X23-Y23),5)</f>
        <v>7.98</v>
      </c>
      <c r="AA23" s="28" t="n">
        <f aca="false">ROUND(IF(Y23=0, IF(X23=0, 0, 1), X23/Y23),5)</f>
        <v>1</v>
      </c>
      <c r="AB23" s="9" t="n">
        <v>7.98</v>
      </c>
      <c r="AC23" s="9" t="n">
        <v>0</v>
      </c>
      <c r="AD23" s="9" t="n">
        <f aca="false">ROUND((AB23-AC23),5)</f>
        <v>7.98</v>
      </c>
      <c r="AE23" s="28" t="n">
        <f aca="false">ROUND(IF(AC23=0, IF(AB23=0, 0, 1), AB23/AC23),5)</f>
        <v>1</v>
      </c>
      <c r="AF23" s="9" t="n">
        <v>7.98</v>
      </c>
      <c r="AG23" s="9" t="n">
        <v>0</v>
      </c>
      <c r="AH23" s="9" t="n">
        <f aca="false">ROUND((AF23-AG23),5)</f>
        <v>7.98</v>
      </c>
      <c r="AI23" s="28" t="n">
        <f aca="false">ROUND(IF(AG23=0, IF(AF23=0, 0, 1), AF23/AG23),5)</f>
        <v>1</v>
      </c>
      <c r="AJ23" s="9" t="n">
        <v>7.98</v>
      </c>
      <c r="AK23" s="9" t="n">
        <v>0</v>
      </c>
      <c r="AL23" s="9" t="n">
        <f aca="false">ROUND((AJ23-AK23),5)</f>
        <v>7.98</v>
      </c>
      <c r="AM23" s="28" t="n">
        <f aca="false">ROUND(IF(AK23=0, IF(AJ23=0, 0, 1), AJ23/AK23),5)</f>
        <v>1</v>
      </c>
      <c r="AN23" s="9" t="n">
        <v>7.98</v>
      </c>
      <c r="AO23" s="9" t="n">
        <v>0</v>
      </c>
      <c r="AP23" s="9" t="n">
        <f aca="false">ROUND((AN23-AO23),5)</f>
        <v>7.98</v>
      </c>
      <c r="AQ23" s="28" t="n">
        <f aca="false">ROUND(IF(AO23=0, IF(AN23=0, 0, 1), AN23/AO23),5)</f>
        <v>1</v>
      </c>
      <c r="AR23" s="9" t="n">
        <v>7.98</v>
      </c>
      <c r="AS23" s="9" t="n">
        <v>0</v>
      </c>
      <c r="AT23" s="9" t="n">
        <f aca="false">ROUND((AR23-AS23),5)</f>
        <v>7.98</v>
      </c>
      <c r="AU23" s="28" t="n">
        <f aca="false">ROUND(IF(AS23=0, IF(AR23=0, 0, 1), AR23/AS23),5)</f>
        <v>1</v>
      </c>
      <c r="AV23" s="9" t="n">
        <v>7.98</v>
      </c>
      <c r="AW23" s="9" t="n">
        <v>0</v>
      </c>
      <c r="AX23" s="9" t="n">
        <f aca="false">ROUND((AV23-AW23),5)</f>
        <v>7.98</v>
      </c>
      <c r="AY23" s="28" t="n">
        <f aca="false">ROUND(IF(AW23=0, IF(AV23=0, 0, 1), AV23/AW23),5)</f>
        <v>1</v>
      </c>
      <c r="AZ23" s="9" t="n">
        <v>7.98</v>
      </c>
      <c r="BA23" s="9" t="n">
        <v>0</v>
      </c>
      <c r="BB23" s="9" t="n">
        <f aca="false">ROUND((AZ23-BA23),5)</f>
        <v>7.98</v>
      </c>
      <c r="BC23" s="28" t="n">
        <f aca="false">ROUND(IF(BA23=0, IF(AZ23=0, 0, 1), AZ23/BA23),5)</f>
        <v>1</v>
      </c>
      <c r="BD23" s="9" t="n">
        <f aca="false">ROUND(H23+L23+P23+T23+X23+AB23+AF23+AJ23+AN23+AR23+AV23+AZ23,5)</f>
        <v>95.76</v>
      </c>
      <c r="BE23" s="9" t="n">
        <f aca="false">ROUND(I23+M23+Q23+U23+Y23+AC23+AG23+AK23+AO23+AS23+AW23+BA23,5)</f>
        <v>96</v>
      </c>
      <c r="BF23" s="9" t="n">
        <f aca="false">ROUND((BD23-BE23),5)</f>
        <v>-0.24</v>
      </c>
      <c r="BG23" s="28" t="n">
        <f aca="false">ROUND(IF(BE23=0, IF(BD23=0, 0, 1), BD23/BE23),5)</f>
        <v>0.9975</v>
      </c>
    </row>
    <row r="24" customFormat="false" ht="15.75" hidden="false" customHeight="false" outlineLevel="0" collapsed="false">
      <c r="A24" s="8"/>
      <c r="B24" s="8"/>
      <c r="C24" s="8"/>
      <c r="D24" s="8"/>
      <c r="E24" s="8"/>
      <c r="F24" s="8"/>
      <c r="G24" s="8" t="s">
        <v>68</v>
      </c>
      <c r="H24" s="11" t="n">
        <v>0</v>
      </c>
      <c r="I24" s="11" t="n">
        <v>2324</v>
      </c>
      <c r="J24" s="11" t="n">
        <f aca="false">ROUND((H24-I24),5)</f>
        <v>-2324</v>
      </c>
      <c r="K24" s="29" t="n">
        <f aca="false">ROUND(IF(I24=0, IF(H24=0, 0, 1), H24/I24),5)</f>
        <v>0</v>
      </c>
      <c r="L24" s="11" t="n">
        <v>0</v>
      </c>
      <c r="M24" s="11" t="n">
        <v>0</v>
      </c>
      <c r="N24" s="11" t="n">
        <f aca="false">ROUND((L24-M24),5)</f>
        <v>0</v>
      </c>
      <c r="O24" s="29" t="n">
        <f aca="false">ROUND(IF(M24=0, IF(L24=0, 0, 1), L24/M24),5)</f>
        <v>0</v>
      </c>
      <c r="P24" s="11" t="n">
        <v>0</v>
      </c>
      <c r="Q24" s="11" t="n">
        <v>0</v>
      </c>
      <c r="R24" s="11" t="n">
        <f aca="false">ROUND((P24-Q24),5)</f>
        <v>0</v>
      </c>
      <c r="S24" s="29" t="n">
        <f aca="false">ROUND(IF(Q24=0, IF(P24=0, 0, 1), P24/Q24),5)</f>
        <v>0</v>
      </c>
      <c r="T24" s="11" t="n">
        <v>0</v>
      </c>
      <c r="U24" s="11" t="n">
        <v>0</v>
      </c>
      <c r="V24" s="11" t="n">
        <f aca="false">ROUND((T24-U24),5)</f>
        <v>0</v>
      </c>
      <c r="W24" s="29" t="n">
        <f aca="false">ROUND(IF(U24=0, IF(T24=0, 0, 1), T24/U24),5)</f>
        <v>0</v>
      </c>
      <c r="X24" s="11" t="n">
        <v>0</v>
      </c>
      <c r="Y24" s="11" t="n">
        <v>0</v>
      </c>
      <c r="Z24" s="11" t="n">
        <f aca="false">ROUND((X24-Y24),5)</f>
        <v>0</v>
      </c>
      <c r="AA24" s="29" t="n">
        <f aca="false">ROUND(IF(Y24=0, IF(X24=0, 0, 1), X24/Y24),5)</f>
        <v>0</v>
      </c>
      <c r="AB24" s="11" t="n">
        <v>0</v>
      </c>
      <c r="AC24" s="11" t="n">
        <v>0</v>
      </c>
      <c r="AD24" s="11" t="n">
        <f aca="false">ROUND((AB24-AC24),5)</f>
        <v>0</v>
      </c>
      <c r="AE24" s="29" t="n">
        <f aca="false">ROUND(IF(AC24=0, IF(AB24=0, 0, 1), AB24/AC24),5)</f>
        <v>0</v>
      </c>
      <c r="AF24" s="11" t="n">
        <v>0</v>
      </c>
      <c r="AG24" s="11" t="n">
        <v>0</v>
      </c>
      <c r="AH24" s="11" t="n">
        <f aca="false">ROUND((AF24-AG24),5)</f>
        <v>0</v>
      </c>
      <c r="AI24" s="29" t="n">
        <f aca="false">ROUND(IF(AG24=0, IF(AF24=0, 0, 1), AF24/AG24),5)</f>
        <v>0</v>
      </c>
      <c r="AJ24" s="11" t="n">
        <v>0</v>
      </c>
      <c r="AK24" s="11" t="n">
        <v>0</v>
      </c>
      <c r="AL24" s="11" t="n">
        <f aca="false">ROUND((AJ24-AK24),5)</f>
        <v>0</v>
      </c>
      <c r="AM24" s="29" t="n">
        <f aca="false">ROUND(IF(AK24=0, IF(AJ24=0, 0, 1), AJ24/AK24),5)</f>
        <v>0</v>
      </c>
      <c r="AN24" s="11" t="n">
        <v>0</v>
      </c>
      <c r="AO24" s="11" t="n">
        <v>0</v>
      </c>
      <c r="AP24" s="11" t="n">
        <f aca="false">ROUND((AN24-AO24),5)</f>
        <v>0</v>
      </c>
      <c r="AQ24" s="29" t="n">
        <f aca="false">ROUND(IF(AO24=0, IF(AN24=0, 0, 1), AN24/AO24),5)</f>
        <v>0</v>
      </c>
      <c r="AR24" s="11" t="n">
        <v>687.5</v>
      </c>
      <c r="AS24" s="11" t="n">
        <v>0</v>
      </c>
      <c r="AT24" s="11" t="n">
        <f aca="false">ROUND((AR24-AS24),5)</f>
        <v>687.5</v>
      </c>
      <c r="AU24" s="29" t="n">
        <f aca="false">ROUND(IF(AS24=0, IF(AR24=0, 0, 1), AR24/AS24),5)</f>
        <v>1</v>
      </c>
      <c r="AV24" s="11" t="n">
        <v>0</v>
      </c>
      <c r="AW24" s="11" t="n">
        <v>0</v>
      </c>
      <c r="AX24" s="11" t="n">
        <f aca="false">ROUND((AV24-AW24),5)</f>
        <v>0</v>
      </c>
      <c r="AY24" s="29" t="n">
        <f aca="false">ROUND(IF(AW24=0, IF(AV24=0, 0, 1), AV24/AW24),5)</f>
        <v>0</v>
      </c>
      <c r="AZ24" s="11" t="n">
        <v>0</v>
      </c>
      <c r="BA24" s="11" t="n">
        <v>0</v>
      </c>
      <c r="BB24" s="11" t="n">
        <f aca="false">ROUND((AZ24-BA24),5)</f>
        <v>0</v>
      </c>
      <c r="BC24" s="29" t="n">
        <f aca="false">ROUND(IF(BA24=0, IF(AZ24=0, 0, 1), AZ24/BA24),5)</f>
        <v>0</v>
      </c>
      <c r="BD24" s="11" t="n">
        <f aca="false">ROUND(H24+L24+P24+T24+X24+AB24+AF24+AJ24+AN24+AR24+AV24+AZ24,5)</f>
        <v>687.5</v>
      </c>
      <c r="BE24" s="11" t="n">
        <f aca="false">ROUND(I24+M24+Q24+U24+Y24+AC24+AG24+AK24+AO24+AS24+AW24+BA24,5)</f>
        <v>2324</v>
      </c>
      <c r="BF24" s="11" t="n">
        <f aca="false">ROUND((BD24-BE24),5)</f>
        <v>-1636.5</v>
      </c>
      <c r="BG24" s="29" t="n">
        <f aca="false">ROUND(IF(BE24=0, IF(BD24=0, 0, 1), BD24/BE24),5)</f>
        <v>0.29583</v>
      </c>
    </row>
    <row r="25" customFormat="false" ht="15" hidden="false" customHeight="false" outlineLevel="0" collapsed="false">
      <c r="A25" s="8"/>
      <c r="B25" s="8"/>
      <c r="C25" s="8"/>
      <c r="D25" s="8"/>
      <c r="E25" s="8"/>
      <c r="F25" s="8" t="s">
        <v>69</v>
      </c>
      <c r="G25" s="8"/>
      <c r="H25" s="9" t="n">
        <f aca="false">ROUND(SUM(H21:H24),5)</f>
        <v>7.98</v>
      </c>
      <c r="I25" s="9" t="n">
        <f aca="false">ROUND(SUM(I21:I24),5)</f>
        <v>2520</v>
      </c>
      <c r="J25" s="9" t="n">
        <f aca="false">ROUND((H25-I25),5)</f>
        <v>-2512.02</v>
      </c>
      <c r="K25" s="28" t="n">
        <f aca="false">ROUND(IF(I25=0, IF(H25=0, 0, 1), H25/I25),5)</f>
        <v>0.00317</v>
      </c>
      <c r="L25" s="9" t="n">
        <f aca="false">ROUND(SUM(L21:L24),5)</f>
        <v>7.98</v>
      </c>
      <c r="M25" s="9" t="n">
        <f aca="false">ROUND(SUM(M21:M24),5)</f>
        <v>0</v>
      </c>
      <c r="N25" s="9" t="n">
        <f aca="false">ROUND((L25-M25),5)</f>
        <v>7.98</v>
      </c>
      <c r="O25" s="28" t="n">
        <f aca="false">ROUND(IF(M25=0, IF(L25=0, 0, 1), L25/M25),5)</f>
        <v>1</v>
      </c>
      <c r="P25" s="9" t="n">
        <f aca="false">ROUND(SUM(P21:P24),5)</f>
        <v>7.98</v>
      </c>
      <c r="Q25" s="9" t="n">
        <f aca="false">ROUND(SUM(Q21:Q24),5)</f>
        <v>0</v>
      </c>
      <c r="R25" s="9" t="n">
        <f aca="false">ROUND((P25-Q25),5)</f>
        <v>7.98</v>
      </c>
      <c r="S25" s="28" t="n">
        <f aca="false">ROUND(IF(Q25=0, IF(P25=0, 0, 1), P25/Q25),5)</f>
        <v>1</v>
      </c>
      <c r="T25" s="9" t="n">
        <f aca="false">ROUND(SUM(T21:T24),5)</f>
        <v>7.98</v>
      </c>
      <c r="U25" s="9" t="n">
        <f aca="false">ROUND(SUM(U21:U24),5)</f>
        <v>0</v>
      </c>
      <c r="V25" s="9" t="n">
        <f aca="false">ROUND((T25-U25),5)</f>
        <v>7.98</v>
      </c>
      <c r="W25" s="28" t="n">
        <f aca="false">ROUND(IF(U25=0, IF(T25=0, 0, 1), T25/U25),5)</f>
        <v>1</v>
      </c>
      <c r="X25" s="9" t="n">
        <f aca="false">ROUND(SUM(X21:X24),5)</f>
        <v>7.98</v>
      </c>
      <c r="Y25" s="9" t="n">
        <f aca="false">ROUND(SUM(Y21:Y24),5)</f>
        <v>0</v>
      </c>
      <c r="Z25" s="9" t="n">
        <f aca="false">ROUND((X25-Y25),5)</f>
        <v>7.98</v>
      </c>
      <c r="AA25" s="28" t="n">
        <f aca="false">ROUND(IF(Y25=0, IF(X25=0, 0, 1), X25/Y25),5)</f>
        <v>1</v>
      </c>
      <c r="AB25" s="9" t="n">
        <f aca="false">ROUND(SUM(AB21:AB24),5)</f>
        <v>7.98</v>
      </c>
      <c r="AC25" s="9" t="n">
        <f aca="false">ROUND(SUM(AC21:AC24),5)</f>
        <v>0</v>
      </c>
      <c r="AD25" s="9" t="n">
        <f aca="false">ROUND((AB25-AC25),5)</f>
        <v>7.98</v>
      </c>
      <c r="AE25" s="28" t="n">
        <f aca="false">ROUND(IF(AC25=0, IF(AB25=0, 0, 1), AB25/AC25),5)</f>
        <v>1</v>
      </c>
      <c r="AF25" s="9" t="n">
        <f aca="false">ROUND(SUM(AF21:AF24),5)</f>
        <v>7.98</v>
      </c>
      <c r="AG25" s="9" t="n">
        <f aca="false">ROUND(SUM(AG21:AG24),5)</f>
        <v>0</v>
      </c>
      <c r="AH25" s="9" t="n">
        <f aca="false">ROUND((AF25-AG25),5)</f>
        <v>7.98</v>
      </c>
      <c r="AI25" s="28" t="n">
        <f aca="false">ROUND(IF(AG25=0, IF(AF25=0, 0, 1), AF25/AG25),5)</f>
        <v>1</v>
      </c>
      <c r="AJ25" s="9" t="n">
        <f aca="false">ROUND(SUM(AJ21:AJ24),5)</f>
        <v>7.98</v>
      </c>
      <c r="AK25" s="9" t="n">
        <f aca="false">ROUND(SUM(AK21:AK24),5)</f>
        <v>0</v>
      </c>
      <c r="AL25" s="9" t="n">
        <f aca="false">ROUND((AJ25-AK25),5)</f>
        <v>7.98</v>
      </c>
      <c r="AM25" s="28" t="n">
        <f aca="false">ROUND(IF(AK25=0, IF(AJ25=0, 0, 1), AJ25/AK25),5)</f>
        <v>1</v>
      </c>
      <c r="AN25" s="9" t="n">
        <f aca="false">ROUND(SUM(AN21:AN24),5)</f>
        <v>7.98</v>
      </c>
      <c r="AO25" s="9" t="n">
        <f aca="false">ROUND(SUM(AO21:AO24),5)</f>
        <v>0</v>
      </c>
      <c r="AP25" s="9" t="n">
        <f aca="false">ROUND((AN25-AO25),5)</f>
        <v>7.98</v>
      </c>
      <c r="AQ25" s="28" t="n">
        <f aca="false">ROUND(IF(AO25=0, IF(AN25=0, 0, 1), AN25/AO25),5)</f>
        <v>1</v>
      </c>
      <c r="AR25" s="9" t="n">
        <f aca="false">ROUND(SUM(AR21:AR24),5)</f>
        <v>695.48</v>
      </c>
      <c r="AS25" s="9" t="n">
        <f aca="false">ROUND(SUM(AS21:AS24),5)</f>
        <v>0</v>
      </c>
      <c r="AT25" s="9" t="n">
        <f aca="false">ROUND((AR25-AS25),5)</f>
        <v>695.48</v>
      </c>
      <c r="AU25" s="28" t="n">
        <f aca="false">ROUND(IF(AS25=0, IF(AR25=0, 0, 1), AR25/AS25),5)</f>
        <v>1</v>
      </c>
      <c r="AV25" s="9" t="n">
        <f aca="false">ROUND(SUM(AV21:AV24),5)</f>
        <v>7.98</v>
      </c>
      <c r="AW25" s="9" t="n">
        <f aca="false">ROUND(SUM(AW21:AW24),5)</f>
        <v>0</v>
      </c>
      <c r="AX25" s="9" t="n">
        <f aca="false">ROUND((AV25-AW25),5)</f>
        <v>7.98</v>
      </c>
      <c r="AY25" s="28" t="n">
        <f aca="false">ROUND(IF(AW25=0, IF(AV25=0, 0, 1), AV25/AW25),5)</f>
        <v>1</v>
      </c>
      <c r="AZ25" s="9" t="n">
        <f aca="false">ROUND(SUM(AZ21:AZ24),5)</f>
        <v>7.98</v>
      </c>
      <c r="BA25" s="9" t="n">
        <f aca="false">ROUND(SUM(BA21:BA24),5)</f>
        <v>0</v>
      </c>
      <c r="BB25" s="9" t="n">
        <f aca="false">ROUND((AZ25-BA25),5)</f>
        <v>7.98</v>
      </c>
      <c r="BC25" s="28" t="n">
        <f aca="false">ROUND(IF(BA25=0, IF(AZ25=0, 0, 1), AZ25/BA25),5)</f>
        <v>1</v>
      </c>
      <c r="BD25" s="9" t="n">
        <f aca="false">ROUND(H25+L25+P25+T25+X25+AB25+AF25+AJ25+AN25+AR25+AV25+AZ25,5)</f>
        <v>783.26</v>
      </c>
      <c r="BE25" s="9" t="n">
        <f aca="false">ROUND(I25+M25+Q25+U25+Y25+AC25+AG25+AK25+AO25+AS25+AW25+BA25,5)</f>
        <v>2520</v>
      </c>
      <c r="BF25" s="9" t="n">
        <f aca="false">ROUND((BD25-BE25),5)</f>
        <v>-1736.74</v>
      </c>
      <c r="BG25" s="28" t="n">
        <f aca="false">ROUND(IF(BE25=0, IF(BD25=0, 0, 1), BD25/BE25),5)</f>
        <v>0.31082</v>
      </c>
    </row>
    <row r="26" customFormat="false" ht="15" hidden="false" customHeight="false" outlineLevel="0" collapsed="false">
      <c r="A26" s="8"/>
      <c r="B26" s="8"/>
      <c r="C26" s="8"/>
      <c r="D26" s="8"/>
      <c r="E26" s="8"/>
      <c r="F26" s="8" t="s">
        <v>70</v>
      </c>
      <c r="G26" s="8"/>
      <c r="H26" s="9"/>
      <c r="I26" s="9"/>
      <c r="J26" s="9"/>
      <c r="K26" s="28"/>
      <c r="L26" s="9"/>
      <c r="M26" s="9"/>
      <c r="N26" s="9"/>
      <c r="O26" s="28"/>
      <c r="P26" s="9"/>
      <c r="Q26" s="9"/>
      <c r="R26" s="9"/>
      <c r="S26" s="28"/>
      <c r="T26" s="9"/>
      <c r="U26" s="9"/>
      <c r="V26" s="9"/>
      <c r="W26" s="28"/>
      <c r="X26" s="9"/>
      <c r="Y26" s="9"/>
      <c r="Z26" s="9"/>
      <c r="AA26" s="28"/>
      <c r="AB26" s="9"/>
      <c r="AC26" s="9"/>
      <c r="AD26" s="9"/>
      <c r="AE26" s="28"/>
      <c r="AF26" s="9"/>
      <c r="AG26" s="9"/>
      <c r="AH26" s="9"/>
      <c r="AI26" s="28"/>
      <c r="AJ26" s="9"/>
      <c r="AK26" s="9"/>
      <c r="AL26" s="9"/>
      <c r="AM26" s="28"/>
      <c r="AN26" s="9"/>
      <c r="AO26" s="9"/>
      <c r="AP26" s="9"/>
      <c r="AQ26" s="28"/>
      <c r="AR26" s="9"/>
      <c r="AS26" s="9"/>
      <c r="AT26" s="9"/>
      <c r="AU26" s="28"/>
      <c r="AV26" s="9"/>
      <c r="AW26" s="9"/>
      <c r="AX26" s="9"/>
      <c r="AY26" s="28"/>
      <c r="AZ26" s="9"/>
      <c r="BA26" s="9"/>
      <c r="BB26" s="9"/>
      <c r="BC26" s="28"/>
      <c r="BD26" s="9"/>
      <c r="BE26" s="9"/>
      <c r="BF26" s="9"/>
      <c r="BG26" s="28"/>
    </row>
    <row r="27" customFormat="false" ht="15.75" hidden="false" customHeight="false" outlineLevel="0" collapsed="false">
      <c r="A27" s="8"/>
      <c r="B27" s="8"/>
      <c r="C27" s="8"/>
      <c r="D27" s="8"/>
      <c r="E27" s="8"/>
      <c r="F27" s="8"/>
      <c r="G27" s="8" t="s">
        <v>71</v>
      </c>
      <c r="H27" s="11" t="n">
        <v>0</v>
      </c>
      <c r="I27" s="11" t="n">
        <v>3880</v>
      </c>
      <c r="J27" s="11" t="n">
        <f aca="false">ROUND((H27-I27),5)</f>
        <v>-3880</v>
      </c>
      <c r="K27" s="29" t="n">
        <f aca="false">ROUND(IF(I27=0, IF(H27=0, 0, 1), H27/I27),5)</f>
        <v>0</v>
      </c>
      <c r="L27" s="11" t="n">
        <v>0</v>
      </c>
      <c r="M27" s="11" t="n">
        <v>0</v>
      </c>
      <c r="N27" s="11" t="n">
        <f aca="false">ROUND((L27-M27),5)</f>
        <v>0</v>
      </c>
      <c r="O27" s="29" t="n">
        <f aca="false">ROUND(IF(M27=0, IF(L27=0, 0, 1), L27/M27),5)</f>
        <v>0</v>
      </c>
      <c r="P27" s="11" t="n">
        <v>0</v>
      </c>
      <c r="Q27" s="11" t="n">
        <v>0</v>
      </c>
      <c r="R27" s="11" t="n">
        <f aca="false">ROUND((P27-Q27),5)</f>
        <v>0</v>
      </c>
      <c r="S27" s="29" t="n">
        <f aca="false">ROUND(IF(Q27=0, IF(P27=0, 0, 1), P27/Q27),5)</f>
        <v>0</v>
      </c>
      <c r="T27" s="11" t="n">
        <v>0</v>
      </c>
      <c r="U27" s="11" t="n">
        <v>0</v>
      </c>
      <c r="V27" s="11" t="n">
        <f aca="false">ROUND((T27-U27),5)</f>
        <v>0</v>
      </c>
      <c r="W27" s="29" t="n">
        <f aca="false">ROUND(IF(U27=0, IF(T27=0, 0, 1), T27/U27),5)</f>
        <v>0</v>
      </c>
      <c r="X27" s="11" t="n">
        <v>0</v>
      </c>
      <c r="Y27" s="11" t="n">
        <v>0</v>
      </c>
      <c r="Z27" s="11" t="n">
        <f aca="false">ROUND((X27-Y27),5)</f>
        <v>0</v>
      </c>
      <c r="AA27" s="29" t="n">
        <f aca="false">ROUND(IF(Y27=0, IF(X27=0, 0, 1), X27/Y27),5)</f>
        <v>0</v>
      </c>
      <c r="AB27" s="11" t="n">
        <v>9360</v>
      </c>
      <c r="AC27" s="11" t="n">
        <v>0</v>
      </c>
      <c r="AD27" s="11" t="n">
        <f aca="false">ROUND((AB27-AC27),5)</f>
        <v>9360</v>
      </c>
      <c r="AE27" s="29" t="n">
        <f aca="false">ROUND(IF(AC27=0, IF(AB27=0, 0, 1), AB27/AC27),5)</f>
        <v>1</v>
      </c>
      <c r="AF27" s="11" t="n">
        <v>0</v>
      </c>
      <c r="AG27" s="11" t="n">
        <v>0</v>
      </c>
      <c r="AH27" s="11" t="n">
        <f aca="false">ROUND((AF27-AG27),5)</f>
        <v>0</v>
      </c>
      <c r="AI27" s="29" t="n">
        <f aca="false">ROUND(IF(AG27=0, IF(AF27=0, 0, 1), AF27/AG27),5)</f>
        <v>0</v>
      </c>
      <c r="AJ27" s="11" t="n">
        <v>0</v>
      </c>
      <c r="AK27" s="11" t="n">
        <v>0</v>
      </c>
      <c r="AL27" s="11" t="n">
        <f aca="false">ROUND((AJ27-AK27),5)</f>
        <v>0</v>
      </c>
      <c r="AM27" s="29" t="n">
        <f aca="false">ROUND(IF(AK27=0, IF(AJ27=0, 0, 1), AJ27/AK27),5)</f>
        <v>0</v>
      </c>
      <c r="AN27" s="11" t="n">
        <v>0</v>
      </c>
      <c r="AO27" s="11" t="n">
        <v>0</v>
      </c>
      <c r="AP27" s="11" t="n">
        <f aca="false">ROUND((AN27-AO27),5)</f>
        <v>0</v>
      </c>
      <c r="AQ27" s="29" t="n">
        <f aca="false">ROUND(IF(AO27=0, IF(AN27=0, 0, 1), AN27/AO27),5)</f>
        <v>0</v>
      </c>
      <c r="AR27" s="11" t="n">
        <v>0</v>
      </c>
      <c r="AS27" s="11" t="n">
        <v>0</v>
      </c>
      <c r="AT27" s="11" t="n">
        <f aca="false">ROUND((AR27-AS27),5)</f>
        <v>0</v>
      </c>
      <c r="AU27" s="29" t="n">
        <f aca="false">ROUND(IF(AS27=0, IF(AR27=0, 0, 1), AR27/AS27),5)</f>
        <v>0</v>
      </c>
      <c r="AV27" s="11" t="n">
        <v>0</v>
      </c>
      <c r="AW27" s="11" t="n">
        <v>0</v>
      </c>
      <c r="AX27" s="11" t="n">
        <f aca="false">ROUND((AV27-AW27),5)</f>
        <v>0</v>
      </c>
      <c r="AY27" s="29" t="n">
        <f aca="false">ROUND(IF(AW27=0, IF(AV27=0, 0, 1), AV27/AW27),5)</f>
        <v>0</v>
      </c>
      <c r="AZ27" s="11" t="n">
        <v>0</v>
      </c>
      <c r="BA27" s="11" t="n">
        <v>0</v>
      </c>
      <c r="BB27" s="11" t="n">
        <f aca="false">ROUND((AZ27-BA27),5)</f>
        <v>0</v>
      </c>
      <c r="BC27" s="29" t="n">
        <f aca="false">ROUND(IF(BA27=0, IF(AZ27=0, 0, 1), AZ27/BA27),5)</f>
        <v>0</v>
      </c>
      <c r="BD27" s="11" t="n">
        <f aca="false">ROUND(H27+L27+P27+T27+X27+AB27+AF27+AJ27+AN27+AR27+AV27+AZ27,5)</f>
        <v>9360</v>
      </c>
      <c r="BE27" s="11" t="n">
        <f aca="false">ROUND(I27+M27+Q27+U27+Y27+AC27+AG27+AK27+AO27+AS27+AW27+BA27,5)</f>
        <v>3880</v>
      </c>
      <c r="BF27" s="11" t="n">
        <f aca="false">ROUND((BD27-BE27),5)</f>
        <v>5480</v>
      </c>
      <c r="BG27" s="29" t="n">
        <f aca="false">ROUND(IF(BE27=0, IF(BD27=0, 0, 1), BD27/BE27),5)</f>
        <v>2.41237</v>
      </c>
    </row>
    <row r="28" customFormat="false" ht="15" hidden="false" customHeight="false" outlineLevel="0" collapsed="false">
      <c r="A28" s="8"/>
      <c r="B28" s="8"/>
      <c r="C28" s="8"/>
      <c r="D28" s="8"/>
      <c r="E28" s="8"/>
      <c r="F28" s="8" t="s">
        <v>73</v>
      </c>
      <c r="G28" s="8"/>
      <c r="H28" s="9" t="n">
        <f aca="false">ROUND(SUM(H26:H27),5)</f>
        <v>0</v>
      </c>
      <c r="I28" s="9" t="n">
        <f aca="false">ROUND(SUM(I26:I27),5)</f>
        <v>3880</v>
      </c>
      <c r="J28" s="9" t="n">
        <f aca="false">ROUND((H28-I28),5)</f>
        <v>-3880</v>
      </c>
      <c r="K28" s="28" t="n">
        <f aca="false">ROUND(IF(I28=0, IF(H28=0, 0, 1), H28/I28),5)</f>
        <v>0</v>
      </c>
      <c r="L28" s="9" t="n">
        <f aca="false">ROUND(SUM(L26:L27),5)</f>
        <v>0</v>
      </c>
      <c r="M28" s="9" t="n">
        <f aca="false">ROUND(SUM(M26:M27),5)</f>
        <v>0</v>
      </c>
      <c r="N28" s="9" t="n">
        <f aca="false">ROUND((L28-M28),5)</f>
        <v>0</v>
      </c>
      <c r="O28" s="28" t="n">
        <f aca="false">ROUND(IF(M28=0, IF(L28=0, 0, 1), L28/M28),5)</f>
        <v>0</v>
      </c>
      <c r="P28" s="9" t="n">
        <f aca="false">ROUND(SUM(P26:P27),5)</f>
        <v>0</v>
      </c>
      <c r="Q28" s="9" t="n">
        <f aca="false">ROUND(SUM(Q26:Q27),5)</f>
        <v>0</v>
      </c>
      <c r="R28" s="9" t="n">
        <f aca="false">ROUND((P28-Q28),5)</f>
        <v>0</v>
      </c>
      <c r="S28" s="28" t="n">
        <f aca="false">ROUND(IF(Q28=0, IF(P28=0, 0, 1), P28/Q28),5)</f>
        <v>0</v>
      </c>
      <c r="T28" s="9" t="n">
        <f aca="false">ROUND(SUM(T26:T27),5)</f>
        <v>0</v>
      </c>
      <c r="U28" s="9" t="n">
        <f aca="false">ROUND(SUM(U26:U27),5)</f>
        <v>0</v>
      </c>
      <c r="V28" s="9" t="n">
        <f aca="false">ROUND((T28-U28),5)</f>
        <v>0</v>
      </c>
      <c r="W28" s="28" t="n">
        <f aca="false">ROUND(IF(U28=0, IF(T28=0, 0, 1), T28/U28),5)</f>
        <v>0</v>
      </c>
      <c r="X28" s="9" t="n">
        <f aca="false">ROUND(SUM(X26:X27),5)</f>
        <v>0</v>
      </c>
      <c r="Y28" s="9" t="n">
        <f aca="false">ROUND(SUM(Y26:Y27),5)</f>
        <v>0</v>
      </c>
      <c r="Z28" s="9" t="n">
        <f aca="false">ROUND((X28-Y28),5)</f>
        <v>0</v>
      </c>
      <c r="AA28" s="28" t="n">
        <f aca="false">ROUND(IF(Y28=0, IF(X28=0, 0, 1), X28/Y28),5)</f>
        <v>0</v>
      </c>
      <c r="AB28" s="9" t="n">
        <f aca="false">ROUND(SUM(AB26:AB27),5)</f>
        <v>9360</v>
      </c>
      <c r="AC28" s="9" t="n">
        <f aca="false">ROUND(SUM(AC26:AC27),5)</f>
        <v>0</v>
      </c>
      <c r="AD28" s="9" t="n">
        <f aca="false">ROUND((AB28-AC28),5)</f>
        <v>9360</v>
      </c>
      <c r="AE28" s="28" t="n">
        <f aca="false">ROUND(IF(AC28=0, IF(AB28=0, 0, 1), AB28/AC28),5)</f>
        <v>1</v>
      </c>
      <c r="AF28" s="9" t="n">
        <f aca="false">ROUND(SUM(AF26:AF27),5)</f>
        <v>0</v>
      </c>
      <c r="AG28" s="9" t="n">
        <f aca="false">ROUND(SUM(AG26:AG27),5)</f>
        <v>0</v>
      </c>
      <c r="AH28" s="9" t="n">
        <f aca="false">ROUND((AF28-AG28),5)</f>
        <v>0</v>
      </c>
      <c r="AI28" s="28" t="n">
        <f aca="false">ROUND(IF(AG28=0, IF(AF28=0, 0, 1), AF28/AG28),5)</f>
        <v>0</v>
      </c>
      <c r="AJ28" s="9" t="n">
        <f aca="false">ROUND(SUM(AJ26:AJ27),5)</f>
        <v>0</v>
      </c>
      <c r="AK28" s="9" t="n">
        <f aca="false">ROUND(SUM(AK26:AK27),5)</f>
        <v>0</v>
      </c>
      <c r="AL28" s="9" t="n">
        <f aca="false">ROUND((AJ28-AK28),5)</f>
        <v>0</v>
      </c>
      <c r="AM28" s="28" t="n">
        <f aca="false">ROUND(IF(AK28=0, IF(AJ28=0, 0, 1), AJ28/AK28),5)</f>
        <v>0</v>
      </c>
      <c r="AN28" s="9" t="n">
        <f aca="false">ROUND(SUM(AN26:AN27),5)</f>
        <v>0</v>
      </c>
      <c r="AO28" s="9" t="n">
        <f aca="false">ROUND(SUM(AO26:AO27),5)</f>
        <v>0</v>
      </c>
      <c r="AP28" s="9" t="n">
        <f aca="false">ROUND((AN28-AO28),5)</f>
        <v>0</v>
      </c>
      <c r="AQ28" s="28" t="n">
        <f aca="false">ROUND(IF(AO28=0, IF(AN28=0, 0, 1), AN28/AO28),5)</f>
        <v>0</v>
      </c>
      <c r="AR28" s="9" t="n">
        <f aca="false">ROUND(SUM(AR26:AR27),5)</f>
        <v>0</v>
      </c>
      <c r="AS28" s="9" t="n">
        <f aca="false">ROUND(SUM(AS26:AS27),5)</f>
        <v>0</v>
      </c>
      <c r="AT28" s="9" t="n">
        <f aca="false">ROUND((AR28-AS28),5)</f>
        <v>0</v>
      </c>
      <c r="AU28" s="28" t="n">
        <f aca="false">ROUND(IF(AS28=0, IF(AR28=0, 0, 1), AR28/AS28),5)</f>
        <v>0</v>
      </c>
      <c r="AV28" s="9" t="n">
        <f aca="false">ROUND(SUM(AV26:AV27),5)</f>
        <v>0</v>
      </c>
      <c r="AW28" s="9" t="n">
        <f aca="false">ROUND(SUM(AW26:AW27),5)</f>
        <v>0</v>
      </c>
      <c r="AX28" s="9" t="n">
        <f aca="false">ROUND((AV28-AW28),5)</f>
        <v>0</v>
      </c>
      <c r="AY28" s="28" t="n">
        <f aca="false">ROUND(IF(AW28=0, IF(AV28=0, 0, 1), AV28/AW28),5)</f>
        <v>0</v>
      </c>
      <c r="AZ28" s="9" t="n">
        <f aca="false">ROUND(SUM(AZ26:AZ27),5)</f>
        <v>0</v>
      </c>
      <c r="BA28" s="9" t="n">
        <f aca="false">ROUND(SUM(BA26:BA27),5)</f>
        <v>0</v>
      </c>
      <c r="BB28" s="9" t="n">
        <f aca="false">ROUND((AZ28-BA28),5)</f>
        <v>0</v>
      </c>
      <c r="BC28" s="28" t="n">
        <f aca="false">ROUND(IF(BA28=0, IF(AZ28=0, 0, 1), AZ28/BA28),5)</f>
        <v>0</v>
      </c>
      <c r="BD28" s="9" t="n">
        <f aca="false">ROUND(H28+L28+P28+T28+X28+AB28+AF28+AJ28+AN28+AR28+AV28+AZ28,5)</f>
        <v>9360</v>
      </c>
      <c r="BE28" s="9" t="n">
        <f aca="false">ROUND(I28+M28+Q28+U28+Y28+AC28+AG28+AK28+AO28+AS28+AW28+BA28,5)</f>
        <v>3880</v>
      </c>
      <c r="BF28" s="9" t="n">
        <f aca="false">ROUND((BD28-BE28),5)</f>
        <v>5480</v>
      </c>
      <c r="BG28" s="28" t="n">
        <f aca="false">ROUND(IF(BE28=0, IF(BD28=0, 0, 1), BD28/BE28),5)</f>
        <v>2.41237</v>
      </c>
    </row>
    <row r="29" customFormat="false" ht="15" hidden="false" customHeight="false" outlineLevel="0" collapsed="false">
      <c r="A29" s="8"/>
      <c r="B29" s="8"/>
      <c r="C29" s="8"/>
      <c r="D29" s="8"/>
      <c r="E29" s="8"/>
      <c r="F29" s="8" t="s">
        <v>74</v>
      </c>
      <c r="G29" s="8"/>
      <c r="H29" s="9"/>
      <c r="I29" s="9"/>
      <c r="J29" s="9"/>
      <c r="K29" s="28"/>
      <c r="L29" s="9"/>
      <c r="M29" s="9"/>
      <c r="N29" s="9"/>
      <c r="O29" s="28"/>
      <c r="P29" s="9"/>
      <c r="Q29" s="9"/>
      <c r="R29" s="9"/>
      <c r="S29" s="28"/>
      <c r="T29" s="9"/>
      <c r="U29" s="9"/>
      <c r="V29" s="9"/>
      <c r="W29" s="28"/>
      <c r="X29" s="9"/>
      <c r="Y29" s="9"/>
      <c r="Z29" s="9"/>
      <c r="AA29" s="28"/>
      <c r="AB29" s="9"/>
      <c r="AC29" s="9"/>
      <c r="AD29" s="9"/>
      <c r="AE29" s="28"/>
      <c r="AF29" s="9"/>
      <c r="AG29" s="9"/>
      <c r="AH29" s="9"/>
      <c r="AI29" s="28"/>
      <c r="AJ29" s="9"/>
      <c r="AK29" s="9"/>
      <c r="AL29" s="9"/>
      <c r="AM29" s="28"/>
      <c r="AN29" s="9"/>
      <c r="AO29" s="9"/>
      <c r="AP29" s="9"/>
      <c r="AQ29" s="28"/>
      <c r="AR29" s="9"/>
      <c r="AS29" s="9"/>
      <c r="AT29" s="9"/>
      <c r="AU29" s="28"/>
      <c r="AV29" s="9"/>
      <c r="AW29" s="9"/>
      <c r="AX29" s="9"/>
      <c r="AY29" s="28"/>
      <c r="AZ29" s="9"/>
      <c r="BA29" s="9"/>
      <c r="BB29" s="9"/>
      <c r="BC29" s="28"/>
      <c r="BD29" s="9"/>
      <c r="BE29" s="9"/>
      <c r="BF29" s="9"/>
      <c r="BG29" s="28"/>
    </row>
    <row r="30" customFormat="false" ht="15" hidden="false" customHeight="false" outlineLevel="0" collapsed="false">
      <c r="A30" s="8"/>
      <c r="B30" s="8"/>
      <c r="C30" s="8"/>
      <c r="D30" s="8"/>
      <c r="E30" s="8"/>
      <c r="F30" s="8"/>
      <c r="G30" s="8" t="s">
        <v>78</v>
      </c>
      <c r="H30" s="9" t="n">
        <v>1940.4</v>
      </c>
      <c r="I30" s="9" t="n">
        <v>1848</v>
      </c>
      <c r="J30" s="9" t="n">
        <f aca="false">ROUND((H30-I30),5)</f>
        <v>92.4</v>
      </c>
      <c r="K30" s="28" t="n">
        <f aca="false">ROUND(IF(I30=0, IF(H30=0, 0, 1), H30/I30),5)</f>
        <v>1.05</v>
      </c>
      <c r="L30" s="9" t="n">
        <v>0</v>
      </c>
      <c r="M30" s="9" t="n">
        <v>0</v>
      </c>
      <c r="N30" s="9" t="n">
        <f aca="false">ROUND((L30-M30),5)</f>
        <v>0</v>
      </c>
      <c r="O30" s="28" t="n">
        <f aca="false">ROUND(IF(M30=0, IF(L30=0, 0, 1), L30/M30),5)</f>
        <v>0</v>
      </c>
      <c r="P30" s="9" t="n">
        <v>0</v>
      </c>
      <c r="Q30" s="9" t="n">
        <v>0</v>
      </c>
      <c r="R30" s="9" t="n">
        <f aca="false">ROUND((P30-Q30),5)</f>
        <v>0</v>
      </c>
      <c r="S30" s="28" t="n">
        <f aca="false">ROUND(IF(Q30=0, IF(P30=0, 0, 1), P30/Q30),5)</f>
        <v>0</v>
      </c>
      <c r="T30" s="9" t="n">
        <v>0</v>
      </c>
      <c r="U30" s="9" t="n">
        <v>0</v>
      </c>
      <c r="V30" s="9" t="n">
        <f aca="false">ROUND((T30-U30),5)</f>
        <v>0</v>
      </c>
      <c r="W30" s="28" t="n">
        <f aca="false">ROUND(IF(U30=0, IF(T30=0, 0, 1), T30/U30),5)</f>
        <v>0</v>
      </c>
      <c r="X30" s="9" t="n">
        <v>0</v>
      </c>
      <c r="Y30" s="9" t="n">
        <v>0</v>
      </c>
      <c r="Z30" s="9" t="n">
        <f aca="false">ROUND((X30-Y30),5)</f>
        <v>0</v>
      </c>
      <c r="AA30" s="28" t="n">
        <f aca="false">ROUND(IF(Y30=0, IF(X30=0, 0, 1), X30/Y30),5)</f>
        <v>0</v>
      </c>
      <c r="AB30" s="9" t="n">
        <v>0</v>
      </c>
      <c r="AC30" s="9" t="n">
        <v>0</v>
      </c>
      <c r="AD30" s="9" t="n">
        <f aca="false">ROUND((AB30-AC30),5)</f>
        <v>0</v>
      </c>
      <c r="AE30" s="28" t="n">
        <f aca="false">ROUND(IF(AC30=0, IF(AB30=0, 0, 1), AB30/AC30),5)</f>
        <v>0</v>
      </c>
      <c r="AF30" s="9" t="n">
        <v>0</v>
      </c>
      <c r="AG30" s="9" t="n">
        <v>0</v>
      </c>
      <c r="AH30" s="9" t="n">
        <f aca="false">ROUND((AF30-AG30),5)</f>
        <v>0</v>
      </c>
      <c r="AI30" s="28" t="n">
        <f aca="false">ROUND(IF(AG30=0, IF(AF30=0, 0, 1), AF30/AG30),5)</f>
        <v>0</v>
      </c>
      <c r="AJ30" s="9" t="n">
        <v>0</v>
      </c>
      <c r="AK30" s="9" t="n">
        <v>0</v>
      </c>
      <c r="AL30" s="9" t="n">
        <f aca="false">ROUND((AJ30-AK30),5)</f>
        <v>0</v>
      </c>
      <c r="AM30" s="28" t="n">
        <f aca="false">ROUND(IF(AK30=0, IF(AJ30=0, 0, 1), AJ30/AK30),5)</f>
        <v>0</v>
      </c>
      <c r="AN30" s="9" t="n">
        <v>0</v>
      </c>
      <c r="AO30" s="9" t="n">
        <v>0</v>
      </c>
      <c r="AP30" s="9" t="n">
        <f aca="false">ROUND((AN30-AO30),5)</f>
        <v>0</v>
      </c>
      <c r="AQ30" s="28" t="n">
        <f aca="false">ROUND(IF(AO30=0, IF(AN30=0, 0, 1), AN30/AO30),5)</f>
        <v>0</v>
      </c>
      <c r="AR30" s="9" t="n">
        <v>0</v>
      </c>
      <c r="AS30" s="9" t="n">
        <v>0</v>
      </c>
      <c r="AT30" s="9" t="n">
        <f aca="false">ROUND((AR30-AS30),5)</f>
        <v>0</v>
      </c>
      <c r="AU30" s="28" t="n">
        <f aca="false">ROUND(IF(AS30=0, IF(AR30=0, 0, 1), AR30/AS30),5)</f>
        <v>0</v>
      </c>
      <c r="AV30" s="9" t="n">
        <v>0</v>
      </c>
      <c r="AW30" s="9" t="n">
        <v>0</v>
      </c>
      <c r="AX30" s="9" t="n">
        <f aca="false">ROUND((AV30-AW30),5)</f>
        <v>0</v>
      </c>
      <c r="AY30" s="28" t="n">
        <f aca="false">ROUND(IF(AW30=0, IF(AV30=0, 0, 1), AV30/AW30),5)</f>
        <v>0</v>
      </c>
      <c r="AZ30" s="9" t="n">
        <v>0</v>
      </c>
      <c r="BA30" s="9" t="n">
        <v>0</v>
      </c>
      <c r="BB30" s="9" t="n">
        <f aca="false">ROUND((AZ30-BA30),5)</f>
        <v>0</v>
      </c>
      <c r="BC30" s="28" t="n">
        <f aca="false">ROUND(IF(BA30=0, IF(AZ30=0, 0, 1), AZ30/BA30),5)</f>
        <v>0</v>
      </c>
      <c r="BD30" s="9" t="n">
        <f aca="false">ROUND(H30+L30+P30+T30+X30+AB30+AF30+AJ30+AN30+AR30+AV30+AZ30,5)</f>
        <v>1940.4</v>
      </c>
      <c r="BE30" s="9" t="n">
        <f aca="false">ROUND(I30+M30+Q30+U30+Y30+AC30+AG30+AK30+AO30+AS30+AW30+BA30,5)</f>
        <v>1848</v>
      </c>
      <c r="BF30" s="9" t="n">
        <f aca="false">ROUND((BD30-BE30),5)</f>
        <v>92.4</v>
      </c>
      <c r="BG30" s="28" t="n">
        <f aca="false">ROUND(IF(BE30=0, IF(BD30=0, 0, 1), BD30/BE30),5)</f>
        <v>1.05</v>
      </c>
    </row>
    <row r="31" customFormat="false" ht="15" hidden="false" customHeight="false" outlineLevel="0" collapsed="false">
      <c r="A31" s="8"/>
      <c r="B31" s="8"/>
      <c r="C31" s="8"/>
      <c r="D31" s="8"/>
      <c r="E31" s="8"/>
      <c r="F31" s="8"/>
      <c r="G31" s="8" t="s">
        <v>79</v>
      </c>
      <c r="H31" s="9" t="n">
        <v>0</v>
      </c>
      <c r="I31" s="9" t="n">
        <v>1420</v>
      </c>
      <c r="J31" s="9" t="n">
        <f aca="false">ROUND((H31-I31),5)</f>
        <v>-1420</v>
      </c>
      <c r="K31" s="28" t="n">
        <f aca="false">ROUND(IF(I31=0, IF(H31=0, 0, 1), H31/I31),5)</f>
        <v>0</v>
      </c>
      <c r="L31" s="9" t="n">
        <v>0</v>
      </c>
      <c r="M31" s="9" t="n">
        <v>0</v>
      </c>
      <c r="N31" s="9" t="n">
        <f aca="false">ROUND((L31-M31),5)</f>
        <v>0</v>
      </c>
      <c r="O31" s="28" t="n">
        <f aca="false">ROUND(IF(M31=0, IF(L31=0, 0, 1), L31/M31),5)</f>
        <v>0</v>
      </c>
      <c r="P31" s="9" t="n">
        <v>0</v>
      </c>
      <c r="Q31" s="9" t="n">
        <v>0</v>
      </c>
      <c r="R31" s="9" t="n">
        <f aca="false">ROUND((P31-Q31),5)</f>
        <v>0</v>
      </c>
      <c r="S31" s="28" t="n">
        <f aca="false">ROUND(IF(Q31=0, IF(P31=0, 0, 1), P31/Q31),5)</f>
        <v>0</v>
      </c>
      <c r="T31" s="9" t="n">
        <v>0</v>
      </c>
      <c r="U31" s="9" t="n">
        <v>0</v>
      </c>
      <c r="V31" s="9" t="n">
        <f aca="false">ROUND((T31-U31),5)</f>
        <v>0</v>
      </c>
      <c r="W31" s="28" t="n">
        <f aca="false">ROUND(IF(U31=0, IF(T31=0, 0, 1), T31/U31),5)</f>
        <v>0</v>
      </c>
      <c r="X31" s="9" t="n">
        <v>0</v>
      </c>
      <c r="Y31" s="9" t="n">
        <v>0</v>
      </c>
      <c r="Z31" s="9" t="n">
        <f aca="false">ROUND((X31-Y31),5)</f>
        <v>0</v>
      </c>
      <c r="AA31" s="28" t="n">
        <f aca="false">ROUND(IF(Y31=0, IF(X31=0, 0, 1), X31/Y31),5)</f>
        <v>0</v>
      </c>
      <c r="AB31" s="9" t="n">
        <v>75.37</v>
      </c>
      <c r="AC31" s="9" t="n">
        <v>0</v>
      </c>
      <c r="AD31" s="9" t="n">
        <f aca="false">ROUND((AB31-AC31),5)</f>
        <v>75.37</v>
      </c>
      <c r="AE31" s="28" t="n">
        <f aca="false">ROUND(IF(AC31=0, IF(AB31=0, 0, 1), AB31/AC31),5)</f>
        <v>1</v>
      </c>
      <c r="AF31" s="9" t="n">
        <v>107.1</v>
      </c>
      <c r="AG31" s="9" t="n">
        <v>0</v>
      </c>
      <c r="AH31" s="9" t="n">
        <f aca="false">ROUND((AF31-AG31),5)</f>
        <v>107.1</v>
      </c>
      <c r="AI31" s="28" t="n">
        <f aca="false">ROUND(IF(AG31=0, IF(AF31=0, 0, 1), AF31/AG31),5)</f>
        <v>1</v>
      </c>
      <c r="AJ31" s="9" t="n">
        <v>241.74</v>
      </c>
      <c r="AK31" s="9" t="n">
        <v>0</v>
      </c>
      <c r="AL31" s="9" t="n">
        <f aca="false">ROUND((AJ31-AK31),5)</f>
        <v>241.74</v>
      </c>
      <c r="AM31" s="28" t="n">
        <f aca="false">ROUND(IF(AK31=0, IF(AJ31=0, 0, 1), AJ31/AK31),5)</f>
        <v>1</v>
      </c>
      <c r="AN31" s="9" t="n">
        <v>622.13</v>
      </c>
      <c r="AO31" s="9" t="n">
        <v>0</v>
      </c>
      <c r="AP31" s="9" t="n">
        <f aca="false">ROUND((AN31-AO31),5)</f>
        <v>622.13</v>
      </c>
      <c r="AQ31" s="28" t="n">
        <f aca="false">ROUND(IF(AO31=0, IF(AN31=0, 0, 1), AN31/AO31),5)</f>
        <v>1</v>
      </c>
      <c r="AR31" s="9" t="n">
        <v>430.35</v>
      </c>
      <c r="AS31" s="9" t="n">
        <v>0</v>
      </c>
      <c r="AT31" s="9" t="n">
        <f aca="false">ROUND((AR31-AS31),5)</f>
        <v>430.35</v>
      </c>
      <c r="AU31" s="28" t="n">
        <f aca="false">ROUND(IF(AS31=0, IF(AR31=0, 0, 1), AR31/AS31),5)</f>
        <v>1</v>
      </c>
      <c r="AV31" s="9" t="n">
        <v>0</v>
      </c>
      <c r="AW31" s="9" t="n">
        <v>0</v>
      </c>
      <c r="AX31" s="9" t="n">
        <f aca="false">ROUND((AV31-AW31),5)</f>
        <v>0</v>
      </c>
      <c r="AY31" s="28" t="n">
        <f aca="false">ROUND(IF(AW31=0, IF(AV31=0, 0, 1), AV31/AW31),5)</f>
        <v>0</v>
      </c>
      <c r="AZ31" s="9" t="n">
        <v>0</v>
      </c>
      <c r="BA31" s="9" t="n">
        <v>0</v>
      </c>
      <c r="BB31" s="9" t="n">
        <f aca="false">ROUND((AZ31-BA31),5)</f>
        <v>0</v>
      </c>
      <c r="BC31" s="28" t="n">
        <f aca="false">ROUND(IF(BA31=0, IF(AZ31=0, 0, 1), AZ31/BA31),5)</f>
        <v>0</v>
      </c>
      <c r="BD31" s="9" t="n">
        <f aca="false">ROUND(H31+L31+P31+T31+X31+AB31+AF31+AJ31+AN31+AR31+AV31+AZ31,5)</f>
        <v>1476.69</v>
      </c>
      <c r="BE31" s="9" t="n">
        <f aca="false">ROUND(I31+M31+Q31+U31+Y31+AC31+AG31+AK31+AO31+AS31+AW31+BA31,5)</f>
        <v>1420</v>
      </c>
      <c r="BF31" s="9" t="n">
        <f aca="false">ROUND((BD31-BE31),5)</f>
        <v>56.69</v>
      </c>
      <c r="BG31" s="28" t="n">
        <f aca="false">ROUND(IF(BE31=0, IF(BD31=0, 0, 1), BD31/BE31),5)</f>
        <v>1.03992</v>
      </c>
    </row>
    <row r="32" customFormat="false" ht="15" hidden="false" customHeight="false" outlineLevel="0" collapsed="false">
      <c r="A32" s="8"/>
      <c r="B32" s="8"/>
      <c r="C32" s="8"/>
      <c r="D32" s="8"/>
      <c r="E32" s="8"/>
      <c r="F32" s="8"/>
      <c r="G32" s="8" t="s">
        <v>82</v>
      </c>
      <c r="H32" s="9" t="n">
        <v>0</v>
      </c>
      <c r="I32" s="9" t="n">
        <v>10</v>
      </c>
      <c r="J32" s="9" t="n">
        <f aca="false">ROUND((H32-I32),5)</f>
        <v>-10</v>
      </c>
      <c r="K32" s="28" t="n">
        <f aca="false">ROUND(IF(I32=0, IF(H32=0, 0, 1), H32/I32),5)</f>
        <v>0</v>
      </c>
      <c r="L32" s="9" t="n">
        <v>0</v>
      </c>
      <c r="M32" s="9" t="n">
        <v>0</v>
      </c>
      <c r="N32" s="9" t="n">
        <f aca="false">ROUND((L32-M32),5)</f>
        <v>0</v>
      </c>
      <c r="O32" s="28" t="n">
        <f aca="false">ROUND(IF(M32=0, IF(L32=0, 0, 1), L32/M32),5)</f>
        <v>0</v>
      </c>
      <c r="P32" s="9" t="n">
        <v>0</v>
      </c>
      <c r="Q32" s="9" t="n">
        <v>0</v>
      </c>
      <c r="R32" s="9" t="n">
        <f aca="false">ROUND((P32-Q32),5)</f>
        <v>0</v>
      </c>
      <c r="S32" s="28" t="n">
        <f aca="false">ROUND(IF(Q32=0, IF(P32=0, 0, 1), P32/Q32),5)</f>
        <v>0</v>
      </c>
      <c r="T32" s="9" t="n">
        <v>0</v>
      </c>
      <c r="U32" s="9" t="n">
        <v>0</v>
      </c>
      <c r="V32" s="9" t="n">
        <f aca="false">ROUND((T32-U32),5)</f>
        <v>0</v>
      </c>
      <c r="W32" s="28" t="n">
        <f aca="false">ROUND(IF(U32=0, IF(T32=0, 0, 1), T32/U32),5)</f>
        <v>0</v>
      </c>
      <c r="X32" s="9" t="n">
        <v>0</v>
      </c>
      <c r="Y32" s="9" t="n">
        <v>0</v>
      </c>
      <c r="Z32" s="9" t="n">
        <f aca="false">ROUND((X32-Y32),5)</f>
        <v>0</v>
      </c>
      <c r="AA32" s="28" t="n">
        <f aca="false">ROUND(IF(Y32=0, IF(X32=0, 0, 1), X32/Y32),5)</f>
        <v>0</v>
      </c>
      <c r="AB32" s="9" t="n">
        <v>0</v>
      </c>
      <c r="AC32" s="9" t="n">
        <v>0</v>
      </c>
      <c r="AD32" s="9" t="n">
        <f aca="false">ROUND((AB32-AC32),5)</f>
        <v>0</v>
      </c>
      <c r="AE32" s="28" t="n">
        <f aca="false">ROUND(IF(AC32=0, IF(AB32=0, 0, 1), AB32/AC32),5)</f>
        <v>0</v>
      </c>
      <c r="AF32" s="9" t="n">
        <v>2.6</v>
      </c>
      <c r="AG32" s="9" t="n">
        <v>0</v>
      </c>
      <c r="AH32" s="9" t="n">
        <f aca="false">ROUND((AF32-AG32),5)</f>
        <v>2.6</v>
      </c>
      <c r="AI32" s="28" t="n">
        <f aca="false">ROUND(IF(AG32=0, IF(AF32=0, 0, 1), AF32/AG32),5)</f>
        <v>1</v>
      </c>
      <c r="AJ32" s="9" t="n">
        <v>0</v>
      </c>
      <c r="AK32" s="9" t="n">
        <v>0</v>
      </c>
      <c r="AL32" s="9" t="n">
        <f aca="false">ROUND((AJ32-AK32),5)</f>
        <v>0</v>
      </c>
      <c r="AM32" s="28" t="n">
        <f aca="false">ROUND(IF(AK32=0, IF(AJ32=0, 0, 1), AJ32/AK32),5)</f>
        <v>0</v>
      </c>
      <c r="AN32" s="9" t="n">
        <v>0</v>
      </c>
      <c r="AO32" s="9" t="n">
        <v>0</v>
      </c>
      <c r="AP32" s="9" t="n">
        <f aca="false">ROUND((AN32-AO32),5)</f>
        <v>0</v>
      </c>
      <c r="AQ32" s="28" t="n">
        <f aca="false">ROUND(IF(AO32=0, IF(AN32=0, 0, 1), AN32/AO32),5)</f>
        <v>0</v>
      </c>
      <c r="AR32" s="9" t="n">
        <v>0</v>
      </c>
      <c r="AS32" s="9" t="n">
        <v>0</v>
      </c>
      <c r="AT32" s="9" t="n">
        <f aca="false">ROUND((AR32-AS32),5)</f>
        <v>0</v>
      </c>
      <c r="AU32" s="28" t="n">
        <f aca="false">ROUND(IF(AS32=0, IF(AR32=0, 0, 1), AR32/AS32),5)</f>
        <v>0</v>
      </c>
      <c r="AV32" s="9" t="n">
        <v>0</v>
      </c>
      <c r="AW32" s="9" t="n">
        <v>0</v>
      </c>
      <c r="AX32" s="9" t="n">
        <f aca="false">ROUND((AV32-AW32),5)</f>
        <v>0</v>
      </c>
      <c r="AY32" s="28" t="n">
        <f aca="false">ROUND(IF(AW32=0, IF(AV32=0, 0, 1), AV32/AW32),5)</f>
        <v>0</v>
      </c>
      <c r="AZ32" s="9" t="n">
        <v>0</v>
      </c>
      <c r="BA32" s="9" t="n">
        <v>0</v>
      </c>
      <c r="BB32" s="9" t="n">
        <f aca="false">ROUND((AZ32-BA32),5)</f>
        <v>0</v>
      </c>
      <c r="BC32" s="28" t="n">
        <f aca="false">ROUND(IF(BA32=0, IF(AZ32=0, 0, 1), AZ32/BA32),5)</f>
        <v>0</v>
      </c>
      <c r="BD32" s="9" t="n">
        <f aca="false">ROUND(H32+L32+P32+T32+X32+AB32+AF32+AJ32+AN32+AR32+AV32+AZ32,5)</f>
        <v>2.6</v>
      </c>
      <c r="BE32" s="9" t="n">
        <f aca="false">ROUND(I32+M32+Q32+U32+Y32+AC32+AG32+AK32+AO32+AS32+AW32+BA32,5)</f>
        <v>10</v>
      </c>
      <c r="BF32" s="9" t="n">
        <f aca="false">ROUND((BD32-BE32),5)</f>
        <v>-7.4</v>
      </c>
      <c r="BG32" s="28" t="n">
        <f aca="false">ROUND(IF(BE32=0, IF(BD32=0, 0, 1), BD32/BE32),5)</f>
        <v>0.26</v>
      </c>
    </row>
    <row r="33" customFormat="false" ht="15" hidden="false" customHeight="false" outlineLevel="0" collapsed="false">
      <c r="A33" s="8"/>
      <c r="B33" s="8"/>
      <c r="C33" s="8"/>
      <c r="D33" s="8"/>
      <c r="E33" s="8"/>
      <c r="F33" s="8"/>
      <c r="G33" s="8" t="s">
        <v>84</v>
      </c>
      <c r="H33" s="9" t="n">
        <v>0</v>
      </c>
      <c r="I33" s="9" t="n">
        <v>25</v>
      </c>
      <c r="J33" s="9" t="n">
        <f aca="false">ROUND((H33-I33),5)</f>
        <v>-25</v>
      </c>
      <c r="K33" s="28" t="n">
        <f aca="false">ROUND(IF(I33=0, IF(H33=0, 0, 1), H33/I33),5)</f>
        <v>0</v>
      </c>
      <c r="L33" s="9" t="n">
        <v>0</v>
      </c>
      <c r="M33" s="9" t="n">
        <v>0</v>
      </c>
      <c r="N33" s="9" t="n">
        <f aca="false">ROUND((L33-M33),5)</f>
        <v>0</v>
      </c>
      <c r="O33" s="28" t="n">
        <f aca="false">ROUND(IF(M33=0, IF(L33=0, 0, 1), L33/M33),5)</f>
        <v>0</v>
      </c>
      <c r="P33" s="9" t="n">
        <v>0</v>
      </c>
      <c r="Q33" s="9" t="n">
        <v>0</v>
      </c>
      <c r="R33" s="9" t="n">
        <f aca="false">ROUND((P33-Q33),5)</f>
        <v>0</v>
      </c>
      <c r="S33" s="28" t="n">
        <f aca="false">ROUND(IF(Q33=0, IF(P33=0, 0, 1), P33/Q33),5)</f>
        <v>0</v>
      </c>
      <c r="T33" s="9" t="n">
        <v>0</v>
      </c>
      <c r="U33" s="9" t="n">
        <v>0</v>
      </c>
      <c r="V33" s="9" t="n">
        <f aca="false">ROUND((T33-U33),5)</f>
        <v>0</v>
      </c>
      <c r="W33" s="28" t="n">
        <f aca="false">ROUND(IF(U33=0, IF(T33=0, 0, 1), T33/U33),5)</f>
        <v>0</v>
      </c>
      <c r="X33" s="9" t="n">
        <v>0</v>
      </c>
      <c r="Y33" s="9" t="n">
        <v>0</v>
      </c>
      <c r="Z33" s="9" t="n">
        <f aca="false">ROUND((X33-Y33),5)</f>
        <v>0</v>
      </c>
      <c r="AA33" s="28" t="n">
        <f aca="false">ROUND(IF(Y33=0, IF(X33=0, 0, 1), X33/Y33),5)</f>
        <v>0</v>
      </c>
      <c r="AB33" s="9" t="n">
        <v>6.51</v>
      </c>
      <c r="AC33" s="9" t="n">
        <v>0</v>
      </c>
      <c r="AD33" s="9" t="n">
        <f aca="false">ROUND((AB33-AC33),5)</f>
        <v>6.51</v>
      </c>
      <c r="AE33" s="28" t="n">
        <f aca="false">ROUND(IF(AC33=0, IF(AB33=0, 0, 1), AB33/AC33),5)</f>
        <v>1</v>
      </c>
      <c r="AF33" s="9" t="n">
        <v>0</v>
      </c>
      <c r="AG33" s="9" t="n">
        <v>0</v>
      </c>
      <c r="AH33" s="9" t="n">
        <f aca="false">ROUND((AF33-AG33),5)</f>
        <v>0</v>
      </c>
      <c r="AI33" s="28" t="n">
        <f aca="false">ROUND(IF(AG33=0, IF(AF33=0, 0, 1), AF33/AG33),5)</f>
        <v>0</v>
      </c>
      <c r="AJ33" s="9" t="n">
        <v>0</v>
      </c>
      <c r="AK33" s="9" t="n">
        <v>0</v>
      </c>
      <c r="AL33" s="9" t="n">
        <f aca="false">ROUND((AJ33-AK33),5)</f>
        <v>0</v>
      </c>
      <c r="AM33" s="28" t="n">
        <f aca="false">ROUND(IF(AK33=0, IF(AJ33=0, 0, 1), AJ33/AK33),5)</f>
        <v>0</v>
      </c>
      <c r="AN33" s="9" t="n">
        <v>0</v>
      </c>
      <c r="AO33" s="9" t="n">
        <v>0</v>
      </c>
      <c r="AP33" s="9" t="n">
        <f aca="false">ROUND((AN33-AO33),5)</f>
        <v>0</v>
      </c>
      <c r="AQ33" s="28" t="n">
        <f aca="false">ROUND(IF(AO33=0, IF(AN33=0, 0, 1), AN33/AO33),5)</f>
        <v>0</v>
      </c>
      <c r="AR33" s="9" t="n">
        <v>0</v>
      </c>
      <c r="AS33" s="9" t="n">
        <v>0</v>
      </c>
      <c r="AT33" s="9" t="n">
        <f aca="false">ROUND((AR33-AS33),5)</f>
        <v>0</v>
      </c>
      <c r="AU33" s="28" t="n">
        <f aca="false">ROUND(IF(AS33=0, IF(AR33=0, 0, 1), AR33/AS33),5)</f>
        <v>0</v>
      </c>
      <c r="AV33" s="9" t="n">
        <v>0</v>
      </c>
      <c r="AW33" s="9" t="n">
        <v>0</v>
      </c>
      <c r="AX33" s="9" t="n">
        <f aca="false">ROUND((AV33-AW33),5)</f>
        <v>0</v>
      </c>
      <c r="AY33" s="28" t="n">
        <f aca="false">ROUND(IF(AW33=0, IF(AV33=0, 0, 1), AV33/AW33),5)</f>
        <v>0</v>
      </c>
      <c r="AZ33" s="9" t="n">
        <v>0</v>
      </c>
      <c r="BA33" s="9" t="n">
        <v>0</v>
      </c>
      <c r="BB33" s="9" t="n">
        <f aca="false">ROUND((AZ33-BA33),5)</f>
        <v>0</v>
      </c>
      <c r="BC33" s="28" t="n">
        <f aca="false">ROUND(IF(BA33=0, IF(AZ33=0, 0, 1), AZ33/BA33),5)</f>
        <v>0</v>
      </c>
      <c r="BD33" s="9" t="n">
        <f aca="false">ROUND(H33+L33+P33+T33+X33+AB33+AF33+AJ33+AN33+AR33+AV33+AZ33,5)</f>
        <v>6.51</v>
      </c>
      <c r="BE33" s="9" t="n">
        <f aca="false">ROUND(I33+M33+Q33+U33+Y33+AC33+AG33+AK33+AO33+AS33+AW33+BA33,5)</f>
        <v>25</v>
      </c>
      <c r="BF33" s="9" t="n">
        <f aca="false">ROUND((BD33-BE33),5)</f>
        <v>-18.49</v>
      </c>
      <c r="BG33" s="28" t="n">
        <f aca="false">ROUND(IF(BE33=0, IF(BD33=0, 0, 1), BD33/BE33),5)</f>
        <v>0.2604</v>
      </c>
    </row>
    <row r="34" customFormat="false" ht="15.75" hidden="false" customHeight="false" outlineLevel="0" collapsed="false">
      <c r="A34" s="8"/>
      <c r="B34" s="8"/>
      <c r="C34" s="8"/>
      <c r="D34" s="8"/>
      <c r="E34" s="8"/>
      <c r="F34" s="8"/>
      <c r="G34" s="8" t="s">
        <v>85</v>
      </c>
      <c r="H34" s="11" t="n">
        <v>0</v>
      </c>
      <c r="I34" s="11" t="n">
        <v>0</v>
      </c>
      <c r="J34" s="11" t="n">
        <f aca="false">ROUND((H34-I34),5)</f>
        <v>0</v>
      </c>
      <c r="K34" s="29" t="n">
        <f aca="false">ROUND(IF(I34=0, IF(H34=0, 0, 1), H34/I34),5)</f>
        <v>0</v>
      </c>
      <c r="L34" s="11" t="n">
        <v>0</v>
      </c>
      <c r="M34" s="11" t="n">
        <v>0</v>
      </c>
      <c r="N34" s="11" t="n">
        <f aca="false">ROUND((L34-M34),5)</f>
        <v>0</v>
      </c>
      <c r="O34" s="29" t="n">
        <f aca="false">ROUND(IF(M34=0, IF(L34=0, 0, 1), L34/M34),5)</f>
        <v>0</v>
      </c>
      <c r="P34" s="11" t="n">
        <v>0</v>
      </c>
      <c r="Q34" s="11" t="n">
        <v>0</v>
      </c>
      <c r="R34" s="11" t="n">
        <f aca="false">ROUND((P34-Q34),5)</f>
        <v>0</v>
      </c>
      <c r="S34" s="29" t="n">
        <f aca="false">ROUND(IF(Q34=0, IF(P34=0, 0, 1), P34/Q34),5)</f>
        <v>0</v>
      </c>
      <c r="T34" s="11" t="n">
        <v>0</v>
      </c>
      <c r="U34" s="11" t="n">
        <v>0</v>
      </c>
      <c r="V34" s="11" t="n">
        <f aca="false">ROUND((T34-U34),5)</f>
        <v>0</v>
      </c>
      <c r="W34" s="29" t="n">
        <f aca="false">ROUND(IF(U34=0, IF(T34=0, 0, 1), T34/U34),5)</f>
        <v>0</v>
      </c>
      <c r="X34" s="11" t="n">
        <v>0</v>
      </c>
      <c r="Y34" s="11" t="n">
        <v>0</v>
      </c>
      <c r="Z34" s="11" t="n">
        <f aca="false">ROUND((X34-Y34),5)</f>
        <v>0</v>
      </c>
      <c r="AA34" s="29" t="n">
        <f aca="false">ROUND(IF(Y34=0, IF(X34=0, 0, 1), X34/Y34),5)</f>
        <v>0</v>
      </c>
      <c r="AB34" s="11" t="n">
        <v>0</v>
      </c>
      <c r="AC34" s="11" t="n">
        <v>0</v>
      </c>
      <c r="AD34" s="11" t="n">
        <f aca="false">ROUND((AB34-AC34),5)</f>
        <v>0</v>
      </c>
      <c r="AE34" s="29" t="n">
        <f aca="false">ROUND(IF(AC34=0, IF(AB34=0, 0, 1), AB34/AC34),5)</f>
        <v>0</v>
      </c>
      <c r="AF34" s="11" t="n">
        <v>0</v>
      </c>
      <c r="AG34" s="11" t="n">
        <v>0</v>
      </c>
      <c r="AH34" s="11" t="n">
        <f aca="false">ROUND((AF34-AG34),5)</f>
        <v>0</v>
      </c>
      <c r="AI34" s="29" t="n">
        <f aca="false">ROUND(IF(AG34=0, IF(AF34=0, 0, 1), AF34/AG34),5)</f>
        <v>0</v>
      </c>
      <c r="AJ34" s="11" t="n">
        <v>0</v>
      </c>
      <c r="AK34" s="11" t="n">
        <v>0</v>
      </c>
      <c r="AL34" s="11" t="n">
        <f aca="false">ROUND((AJ34-AK34),5)</f>
        <v>0</v>
      </c>
      <c r="AM34" s="29" t="n">
        <f aca="false">ROUND(IF(AK34=0, IF(AJ34=0, 0, 1), AJ34/AK34),5)</f>
        <v>0</v>
      </c>
      <c r="AN34" s="11" t="n">
        <v>99</v>
      </c>
      <c r="AO34" s="11" t="n">
        <v>0</v>
      </c>
      <c r="AP34" s="11" t="n">
        <f aca="false">ROUND((AN34-AO34),5)</f>
        <v>99</v>
      </c>
      <c r="AQ34" s="29" t="n">
        <f aca="false">ROUND(IF(AO34=0, IF(AN34=0, 0, 1), AN34/AO34),5)</f>
        <v>1</v>
      </c>
      <c r="AR34" s="11" t="n">
        <v>0</v>
      </c>
      <c r="AS34" s="11" t="n">
        <v>0</v>
      </c>
      <c r="AT34" s="11" t="n">
        <f aca="false">ROUND((AR34-AS34),5)</f>
        <v>0</v>
      </c>
      <c r="AU34" s="29" t="n">
        <f aca="false">ROUND(IF(AS34=0, IF(AR34=0, 0, 1), AR34/AS34),5)</f>
        <v>0</v>
      </c>
      <c r="AV34" s="11" t="n">
        <v>0</v>
      </c>
      <c r="AW34" s="11" t="n">
        <v>0</v>
      </c>
      <c r="AX34" s="11" t="n">
        <f aca="false">ROUND((AV34-AW34),5)</f>
        <v>0</v>
      </c>
      <c r="AY34" s="29" t="n">
        <f aca="false">ROUND(IF(AW34=0, IF(AV34=0, 0, 1), AV34/AW34),5)</f>
        <v>0</v>
      </c>
      <c r="AZ34" s="11" t="n">
        <v>0</v>
      </c>
      <c r="BA34" s="11" t="n">
        <v>0</v>
      </c>
      <c r="BB34" s="11" t="n">
        <f aca="false">ROUND((AZ34-BA34),5)</f>
        <v>0</v>
      </c>
      <c r="BC34" s="29" t="n">
        <f aca="false">ROUND(IF(BA34=0, IF(AZ34=0, 0, 1), AZ34/BA34),5)</f>
        <v>0</v>
      </c>
      <c r="BD34" s="11" t="n">
        <f aca="false">ROUND(H34+L34+P34+T34+X34+AB34+AF34+AJ34+AN34+AR34+AV34+AZ34,5)</f>
        <v>99</v>
      </c>
      <c r="BE34" s="11" t="n">
        <f aca="false">ROUND(I34+M34+Q34+U34+Y34+AC34+AG34+AK34+AO34+AS34+AW34+BA34,5)</f>
        <v>0</v>
      </c>
      <c r="BF34" s="11" t="n">
        <f aca="false">ROUND((BD34-BE34),5)</f>
        <v>99</v>
      </c>
      <c r="BG34" s="29" t="n">
        <f aca="false">ROUND(IF(BE34=0, IF(BD34=0, 0, 1), BD34/BE34),5)</f>
        <v>1</v>
      </c>
    </row>
    <row r="35" customFormat="false" ht="15" hidden="false" customHeight="false" outlineLevel="0" collapsed="false">
      <c r="A35" s="8"/>
      <c r="B35" s="8"/>
      <c r="C35" s="8"/>
      <c r="D35" s="8"/>
      <c r="E35" s="8"/>
      <c r="F35" s="8" t="s">
        <v>86</v>
      </c>
      <c r="G35" s="8"/>
      <c r="H35" s="9" t="n">
        <f aca="false">ROUND(SUM(H29:H34),5)</f>
        <v>1940.4</v>
      </c>
      <c r="I35" s="9" t="n">
        <f aca="false">ROUND(SUM(I29:I34),5)</f>
        <v>3303</v>
      </c>
      <c r="J35" s="9" t="n">
        <f aca="false">ROUND((H35-I35),5)</f>
        <v>-1362.6</v>
      </c>
      <c r="K35" s="28" t="n">
        <f aca="false">ROUND(IF(I35=0, IF(H35=0, 0, 1), H35/I35),5)</f>
        <v>0.58747</v>
      </c>
      <c r="L35" s="9" t="n">
        <f aca="false">ROUND(SUM(L29:L34),5)</f>
        <v>0</v>
      </c>
      <c r="M35" s="9" t="n">
        <f aca="false">ROUND(SUM(M29:M34),5)</f>
        <v>0</v>
      </c>
      <c r="N35" s="9" t="n">
        <f aca="false">ROUND((L35-M35),5)</f>
        <v>0</v>
      </c>
      <c r="O35" s="28" t="n">
        <f aca="false">ROUND(IF(M35=0, IF(L35=0, 0, 1), L35/M35),5)</f>
        <v>0</v>
      </c>
      <c r="P35" s="9" t="n">
        <f aca="false">ROUND(SUM(P29:P34),5)</f>
        <v>0</v>
      </c>
      <c r="Q35" s="9" t="n">
        <f aca="false">ROUND(SUM(Q29:Q34),5)</f>
        <v>0</v>
      </c>
      <c r="R35" s="9" t="n">
        <f aca="false">ROUND((P35-Q35),5)</f>
        <v>0</v>
      </c>
      <c r="S35" s="28" t="n">
        <f aca="false">ROUND(IF(Q35=0, IF(P35=0, 0, 1), P35/Q35),5)</f>
        <v>0</v>
      </c>
      <c r="T35" s="9" t="n">
        <f aca="false">ROUND(SUM(T29:T34),5)</f>
        <v>0</v>
      </c>
      <c r="U35" s="9" t="n">
        <f aca="false">ROUND(SUM(U29:U34),5)</f>
        <v>0</v>
      </c>
      <c r="V35" s="9" t="n">
        <f aca="false">ROUND((T35-U35),5)</f>
        <v>0</v>
      </c>
      <c r="W35" s="28" t="n">
        <f aca="false">ROUND(IF(U35=0, IF(T35=0, 0, 1), T35/U35),5)</f>
        <v>0</v>
      </c>
      <c r="X35" s="9" t="n">
        <f aca="false">ROUND(SUM(X29:X34),5)</f>
        <v>0</v>
      </c>
      <c r="Y35" s="9" t="n">
        <f aca="false">ROUND(SUM(Y29:Y34),5)</f>
        <v>0</v>
      </c>
      <c r="Z35" s="9" t="n">
        <f aca="false">ROUND((X35-Y35),5)</f>
        <v>0</v>
      </c>
      <c r="AA35" s="28" t="n">
        <f aca="false">ROUND(IF(Y35=0, IF(X35=0, 0, 1), X35/Y35),5)</f>
        <v>0</v>
      </c>
      <c r="AB35" s="9" t="n">
        <f aca="false">ROUND(SUM(AB29:AB34),5)</f>
        <v>81.88</v>
      </c>
      <c r="AC35" s="9" t="n">
        <f aca="false">ROUND(SUM(AC29:AC34),5)</f>
        <v>0</v>
      </c>
      <c r="AD35" s="9" t="n">
        <f aca="false">ROUND((AB35-AC35),5)</f>
        <v>81.88</v>
      </c>
      <c r="AE35" s="28" t="n">
        <f aca="false">ROUND(IF(AC35=0, IF(AB35=0, 0, 1), AB35/AC35),5)</f>
        <v>1</v>
      </c>
      <c r="AF35" s="9" t="n">
        <f aca="false">ROUND(SUM(AF29:AF34),5)</f>
        <v>109.7</v>
      </c>
      <c r="AG35" s="9" t="n">
        <f aca="false">ROUND(SUM(AG29:AG34),5)</f>
        <v>0</v>
      </c>
      <c r="AH35" s="9" t="n">
        <f aca="false">ROUND((AF35-AG35),5)</f>
        <v>109.7</v>
      </c>
      <c r="AI35" s="28" t="n">
        <f aca="false">ROUND(IF(AG35=0, IF(AF35=0, 0, 1), AF35/AG35),5)</f>
        <v>1</v>
      </c>
      <c r="AJ35" s="9" t="n">
        <f aca="false">ROUND(SUM(AJ29:AJ34),5)</f>
        <v>241.74</v>
      </c>
      <c r="AK35" s="9" t="n">
        <f aca="false">ROUND(SUM(AK29:AK34),5)</f>
        <v>0</v>
      </c>
      <c r="AL35" s="9" t="n">
        <f aca="false">ROUND((AJ35-AK35),5)</f>
        <v>241.74</v>
      </c>
      <c r="AM35" s="28" t="n">
        <f aca="false">ROUND(IF(AK35=0, IF(AJ35=0, 0, 1), AJ35/AK35),5)</f>
        <v>1</v>
      </c>
      <c r="AN35" s="9" t="n">
        <f aca="false">ROUND(SUM(AN29:AN34),5)</f>
        <v>721.13</v>
      </c>
      <c r="AO35" s="9" t="n">
        <f aca="false">ROUND(SUM(AO29:AO34),5)</f>
        <v>0</v>
      </c>
      <c r="AP35" s="9" t="n">
        <f aca="false">ROUND((AN35-AO35),5)</f>
        <v>721.13</v>
      </c>
      <c r="AQ35" s="28" t="n">
        <f aca="false">ROUND(IF(AO35=0, IF(AN35=0, 0, 1), AN35/AO35),5)</f>
        <v>1</v>
      </c>
      <c r="AR35" s="9" t="n">
        <f aca="false">ROUND(SUM(AR29:AR34),5)</f>
        <v>430.35</v>
      </c>
      <c r="AS35" s="9" t="n">
        <f aca="false">ROUND(SUM(AS29:AS34),5)</f>
        <v>0</v>
      </c>
      <c r="AT35" s="9" t="n">
        <f aca="false">ROUND((AR35-AS35),5)</f>
        <v>430.35</v>
      </c>
      <c r="AU35" s="28" t="n">
        <f aca="false">ROUND(IF(AS35=0, IF(AR35=0, 0, 1), AR35/AS35),5)</f>
        <v>1</v>
      </c>
      <c r="AV35" s="9" t="n">
        <f aca="false">ROUND(SUM(AV29:AV34),5)</f>
        <v>0</v>
      </c>
      <c r="AW35" s="9" t="n">
        <f aca="false">ROUND(SUM(AW29:AW34),5)</f>
        <v>0</v>
      </c>
      <c r="AX35" s="9" t="n">
        <f aca="false">ROUND((AV35-AW35),5)</f>
        <v>0</v>
      </c>
      <c r="AY35" s="28" t="n">
        <f aca="false">ROUND(IF(AW35=0, IF(AV35=0, 0, 1), AV35/AW35),5)</f>
        <v>0</v>
      </c>
      <c r="AZ35" s="9" t="n">
        <f aca="false">ROUND(SUM(AZ29:AZ34),5)</f>
        <v>0</v>
      </c>
      <c r="BA35" s="9" t="n">
        <f aca="false">ROUND(SUM(BA29:BA34),5)</f>
        <v>0</v>
      </c>
      <c r="BB35" s="9" t="n">
        <f aca="false">ROUND((AZ35-BA35),5)</f>
        <v>0</v>
      </c>
      <c r="BC35" s="28" t="n">
        <f aca="false">ROUND(IF(BA35=0, IF(AZ35=0, 0, 1), AZ35/BA35),5)</f>
        <v>0</v>
      </c>
      <c r="BD35" s="9" t="n">
        <f aca="false">ROUND(H35+L35+P35+T35+X35+AB35+AF35+AJ35+AN35+AR35+AV35+AZ35,5)</f>
        <v>3525.2</v>
      </c>
      <c r="BE35" s="9" t="n">
        <f aca="false">ROUND(I35+M35+Q35+U35+Y35+AC35+AG35+AK35+AO35+AS35+AW35+BA35,5)</f>
        <v>3303</v>
      </c>
      <c r="BF35" s="9" t="n">
        <f aca="false">ROUND((BD35-BE35),5)</f>
        <v>222.2</v>
      </c>
      <c r="BG35" s="28" t="n">
        <f aca="false">ROUND(IF(BE35=0, IF(BD35=0, 0, 1), BD35/BE35),5)</f>
        <v>1.06727</v>
      </c>
    </row>
    <row r="36" customFormat="false" ht="15" hidden="false" customHeight="false" outlineLevel="0" collapsed="false">
      <c r="A36" s="8"/>
      <c r="B36" s="8"/>
      <c r="C36" s="8"/>
      <c r="D36" s="8"/>
      <c r="E36" s="8"/>
      <c r="F36" s="8" t="s">
        <v>87</v>
      </c>
      <c r="G36" s="8"/>
      <c r="H36" s="9"/>
      <c r="I36" s="9"/>
      <c r="J36" s="9"/>
      <c r="K36" s="28"/>
      <c r="L36" s="9"/>
      <c r="M36" s="9"/>
      <c r="N36" s="9"/>
      <c r="O36" s="28"/>
      <c r="P36" s="9"/>
      <c r="Q36" s="9"/>
      <c r="R36" s="9"/>
      <c r="S36" s="28"/>
      <c r="T36" s="9"/>
      <c r="U36" s="9"/>
      <c r="V36" s="9"/>
      <c r="W36" s="28"/>
      <c r="X36" s="9"/>
      <c r="Y36" s="9"/>
      <c r="Z36" s="9"/>
      <c r="AA36" s="28"/>
      <c r="AB36" s="9"/>
      <c r="AC36" s="9"/>
      <c r="AD36" s="9"/>
      <c r="AE36" s="28"/>
      <c r="AF36" s="9"/>
      <c r="AG36" s="9"/>
      <c r="AH36" s="9"/>
      <c r="AI36" s="28"/>
      <c r="AJ36" s="9"/>
      <c r="AK36" s="9"/>
      <c r="AL36" s="9"/>
      <c r="AM36" s="28"/>
      <c r="AN36" s="9"/>
      <c r="AO36" s="9"/>
      <c r="AP36" s="9"/>
      <c r="AQ36" s="28"/>
      <c r="AR36" s="9"/>
      <c r="AS36" s="9"/>
      <c r="AT36" s="9"/>
      <c r="AU36" s="28"/>
      <c r="AV36" s="9"/>
      <c r="AW36" s="9"/>
      <c r="AX36" s="9"/>
      <c r="AY36" s="28"/>
      <c r="AZ36" s="9"/>
      <c r="BA36" s="9"/>
      <c r="BB36" s="9"/>
      <c r="BC36" s="28"/>
      <c r="BD36" s="9"/>
      <c r="BE36" s="9"/>
      <c r="BF36" s="9"/>
      <c r="BG36" s="28"/>
    </row>
    <row r="37" customFormat="false" ht="15" hidden="false" customHeight="false" outlineLevel="0" collapsed="false">
      <c r="A37" s="8"/>
      <c r="B37" s="8"/>
      <c r="C37" s="8"/>
      <c r="D37" s="8"/>
      <c r="E37" s="8"/>
      <c r="F37" s="8"/>
      <c r="G37" s="8" t="s">
        <v>89</v>
      </c>
      <c r="H37" s="9" t="n">
        <v>0</v>
      </c>
      <c r="I37" s="9" t="n">
        <v>595</v>
      </c>
      <c r="J37" s="9" t="n">
        <f aca="false">ROUND((H37-I37),5)</f>
        <v>-595</v>
      </c>
      <c r="K37" s="28" t="n">
        <f aca="false">ROUND(IF(I37=0, IF(H37=0, 0, 1), H37/I37),5)</f>
        <v>0</v>
      </c>
      <c r="L37" s="9" t="n">
        <v>0</v>
      </c>
      <c r="M37" s="9" t="n">
        <v>0</v>
      </c>
      <c r="N37" s="9" t="n">
        <f aca="false">ROUND((L37-M37),5)</f>
        <v>0</v>
      </c>
      <c r="O37" s="28" t="n">
        <f aca="false">ROUND(IF(M37=0, IF(L37=0, 0, 1), L37/M37),5)</f>
        <v>0</v>
      </c>
      <c r="P37" s="9" t="n">
        <v>0</v>
      </c>
      <c r="Q37" s="9" t="n">
        <v>0</v>
      </c>
      <c r="R37" s="9" t="n">
        <f aca="false">ROUND((P37-Q37),5)</f>
        <v>0</v>
      </c>
      <c r="S37" s="28" t="n">
        <f aca="false">ROUND(IF(Q37=0, IF(P37=0, 0, 1), P37/Q37),5)</f>
        <v>0</v>
      </c>
      <c r="T37" s="9" t="n">
        <v>0</v>
      </c>
      <c r="U37" s="9" t="n">
        <v>0</v>
      </c>
      <c r="V37" s="9" t="n">
        <f aca="false">ROUND((T37-U37),5)</f>
        <v>0</v>
      </c>
      <c r="W37" s="28" t="n">
        <f aca="false">ROUND(IF(U37=0, IF(T37=0, 0, 1), T37/U37),5)</f>
        <v>0</v>
      </c>
      <c r="X37" s="9" t="n">
        <v>0</v>
      </c>
      <c r="Y37" s="9" t="n">
        <v>0</v>
      </c>
      <c r="Z37" s="9" t="n">
        <f aca="false">ROUND((X37-Y37),5)</f>
        <v>0</v>
      </c>
      <c r="AA37" s="28" t="n">
        <f aca="false">ROUND(IF(Y37=0, IF(X37=0, 0, 1), X37/Y37),5)</f>
        <v>0</v>
      </c>
      <c r="AB37" s="9" t="n">
        <v>0</v>
      </c>
      <c r="AC37" s="9" t="n">
        <v>0</v>
      </c>
      <c r="AD37" s="9" t="n">
        <f aca="false">ROUND((AB37-AC37),5)</f>
        <v>0</v>
      </c>
      <c r="AE37" s="28" t="n">
        <f aca="false">ROUND(IF(AC37=0, IF(AB37=0, 0, 1), AB37/AC37),5)</f>
        <v>0</v>
      </c>
      <c r="AF37" s="9" t="n">
        <v>0</v>
      </c>
      <c r="AG37" s="9" t="n">
        <v>0</v>
      </c>
      <c r="AH37" s="9" t="n">
        <f aca="false">ROUND((AF37-AG37),5)</f>
        <v>0</v>
      </c>
      <c r="AI37" s="28" t="n">
        <f aca="false">ROUND(IF(AG37=0, IF(AF37=0, 0, 1), AF37/AG37),5)</f>
        <v>0</v>
      </c>
      <c r="AJ37" s="9" t="n">
        <v>0</v>
      </c>
      <c r="AK37" s="9" t="n">
        <v>0</v>
      </c>
      <c r="AL37" s="9" t="n">
        <f aca="false">ROUND((AJ37-AK37),5)</f>
        <v>0</v>
      </c>
      <c r="AM37" s="28" t="n">
        <f aca="false">ROUND(IF(AK37=0, IF(AJ37=0, 0, 1), AJ37/AK37),5)</f>
        <v>0</v>
      </c>
      <c r="AN37" s="9" t="n">
        <v>0</v>
      </c>
      <c r="AO37" s="9" t="n">
        <v>0</v>
      </c>
      <c r="AP37" s="9" t="n">
        <f aca="false">ROUND((AN37-AO37),5)</f>
        <v>0</v>
      </c>
      <c r="AQ37" s="28" t="n">
        <f aca="false">ROUND(IF(AO37=0, IF(AN37=0, 0, 1), AN37/AO37),5)</f>
        <v>0</v>
      </c>
      <c r="AR37" s="9" t="n">
        <v>0</v>
      </c>
      <c r="AS37" s="9" t="n">
        <v>0</v>
      </c>
      <c r="AT37" s="9" t="n">
        <f aca="false">ROUND((AR37-AS37),5)</f>
        <v>0</v>
      </c>
      <c r="AU37" s="28" t="n">
        <f aca="false">ROUND(IF(AS37=0, IF(AR37=0, 0, 1), AR37/AS37),5)</f>
        <v>0</v>
      </c>
      <c r="AV37" s="9" t="n">
        <v>0</v>
      </c>
      <c r="AW37" s="9" t="n">
        <v>0</v>
      </c>
      <c r="AX37" s="9" t="n">
        <f aca="false">ROUND((AV37-AW37),5)</f>
        <v>0</v>
      </c>
      <c r="AY37" s="28" t="n">
        <f aca="false">ROUND(IF(AW37=0, IF(AV37=0, 0, 1), AV37/AW37),5)</f>
        <v>0</v>
      </c>
      <c r="AZ37" s="9" t="n">
        <v>590.7</v>
      </c>
      <c r="BA37" s="9" t="n">
        <v>0</v>
      </c>
      <c r="BB37" s="9" t="n">
        <f aca="false">ROUND((AZ37-BA37),5)</f>
        <v>590.7</v>
      </c>
      <c r="BC37" s="28" t="n">
        <f aca="false">ROUND(IF(BA37=0, IF(AZ37=0, 0, 1), AZ37/BA37),5)</f>
        <v>1</v>
      </c>
      <c r="BD37" s="9" t="n">
        <f aca="false">ROUND(H37+L37+P37+T37+X37+AB37+AF37+AJ37+AN37+AR37+AV37+AZ37,5)</f>
        <v>590.7</v>
      </c>
      <c r="BE37" s="9" t="n">
        <f aca="false">ROUND(I37+M37+Q37+U37+Y37+AC37+AG37+AK37+AO37+AS37+AW37+BA37,5)</f>
        <v>595</v>
      </c>
      <c r="BF37" s="9" t="n">
        <f aca="false">ROUND((BD37-BE37),5)</f>
        <v>-4.3</v>
      </c>
      <c r="BG37" s="28" t="n">
        <f aca="false">ROUND(IF(BE37=0, IF(BD37=0, 0, 1), BD37/BE37),5)</f>
        <v>0.99277</v>
      </c>
    </row>
    <row r="38" customFormat="false" ht="15.75" hidden="false" customHeight="false" outlineLevel="0" collapsed="false">
      <c r="A38" s="8"/>
      <c r="B38" s="8"/>
      <c r="C38" s="8"/>
      <c r="D38" s="8"/>
      <c r="E38" s="8"/>
      <c r="F38" s="8"/>
      <c r="G38" s="8" t="s">
        <v>92</v>
      </c>
      <c r="H38" s="11" t="n">
        <v>0</v>
      </c>
      <c r="I38" s="11" t="n">
        <v>50</v>
      </c>
      <c r="J38" s="11" t="n">
        <f aca="false">ROUND((H38-I38),5)</f>
        <v>-50</v>
      </c>
      <c r="K38" s="29" t="n">
        <f aca="false">ROUND(IF(I38=0, IF(H38=0, 0, 1), H38/I38),5)</f>
        <v>0</v>
      </c>
      <c r="L38" s="11" t="n">
        <v>0</v>
      </c>
      <c r="M38" s="11" t="n">
        <v>0</v>
      </c>
      <c r="N38" s="11" t="n">
        <f aca="false">ROUND((L38-M38),5)</f>
        <v>0</v>
      </c>
      <c r="O38" s="29" t="n">
        <f aca="false">ROUND(IF(M38=0, IF(L38=0, 0, 1), L38/M38),5)</f>
        <v>0</v>
      </c>
      <c r="P38" s="11" t="n">
        <v>0</v>
      </c>
      <c r="Q38" s="11" t="n">
        <v>0</v>
      </c>
      <c r="R38" s="11" t="n">
        <f aca="false">ROUND((P38-Q38),5)</f>
        <v>0</v>
      </c>
      <c r="S38" s="29" t="n">
        <f aca="false">ROUND(IF(Q38=0, IF(P38=0, 0, 1), P38/Q38),5)</f>
        <v>0</v>
      </c>
      <c r="T38" s="11" t="n">
        <v>0</v>
      </c>
      <c r="U38" s="11" t="n">
        <v>0</v>
      </c>
      <c r="V38" s="11" t="n">
        <f aca="false">ROUND((T38-U38),5)</f>
        <v>0</v>
      </c>
      <c r="W38" s="29" t="n">
        <f aca="false">ROUND(IF(U38=0, IF(T38=0, 0, 1), T38/U38),5)</f>
        <v>0</v>
      </c>
      <c r="X38" s="11" t="n">
        <v>0</v>
      </c>
      <c r="Y38" s="11" t="n">
        <v>0</v>
      </c>
      <c r="Z38" s="11" t="n">
        <f aca="false">ROUND((X38-Y38),5)</f>
        <v>0</v>
      </c>
      <c r="AA38" s="29" t="n">
        <f aca="false">ROUND(IF(Y38=0, IF(X38=0, 0, 1), X38/Y38),5)</f>
        <v>0</v>
      </c>
      <c r="AB38" s="11" t="n">
        <v>0</v>
      </c>
      <c r="AC38" s="11" t="n">
        <v>0</v>
      </c>
      <c r="AD38" s="11" t="n">
        <f aca="false">ROUND((AB38-AC38),5)</f>
        <v>0</v>
      </c>
      <c r="AE38" s="29" t="n">
        <f aca="false">ROUND(IF(AC38=0, IF(AB38=0, 0, 1), AB38/AC38),5)</f>
        <v>0</v>
      </c>
      <c r="AF38" s="11" t="n">
        <v>0</v>
      </c>
      <c r="AG38" s="11" t="n">
        <v>0</v>
      </c>
      <c r="AH38" s="11" t="n">
        <f aca="false">ROUND((AF38-AG38),5)</f>
        <v>0</v>
      </c>
      <c r="AI38" s="29" t="n">
        <f aca="false">ROUND(IF(AG38=0, IF(AF38=0, 0, 1), AF38/AG38),5)</f>
        <v>0</v>
      </c>
      <c r="AJ38" s="11" t="n">
        <v>0</v>
      </c>
      <c r="AK38" s="11" t="n">
        <v>0</v>
      </c>
      <c r="AL38" s="11" t="n">
        <f aca="false">ROUND((AJ38-AK38),5)</f>
        <v>0</v>
      </c>
      <c r="AM38" s="29" t="n">
        <f aca="false">ROUND(IF(AK38=0, IF(AJ38=0, 0, 1), AJ38/AK38),5)</f>
        <v>0</v>
      </c>
      <c r="AN38" s="11" t="n">
        <v>0</v>
      </c>
      <c r="AO38" s="11" t="n">
        <v>0</v>
      </c>
      <c r="AP38" s="11" t="n">
        <f aca="false">ROUND((AN38-AO38),5)</f>
        <v>0</v>
      </c>
      <c r="AQ38" s="29" t="n">
        <f aca="false">ROUND(IF(AO38=0, IF(AN38=0, 0, 1), AN38/AO38),5)</f>
        <v>0</v>
      </c>
      <c r="AR38" s="11" t="n">
        <v>0</v>
      </c>
      <c r="AS38" s="11" t="n">
        <v>0</v>
      </c>
      <c r="AT38" s="11" t="n">
        <f aca="false">ROUND((AR38-AS38),5)</f>
        <v>0</v>
      </c>
      <c r="AU38" s="29" t="n">
        <f aca="false">ROUND(IF(AS38=0, IF(AR38=0, 0, 1), AR38/AS38),5)</f>
        <v>0</v>
      </c>
      <c r="AV38" s="11" t="n">
        <v>0</v>
      </c>
      <c r="AW38" s="11" t="n">
        <v>0</v>
      </c>
      <c r="AX38" s="11" t="n">
        <f aca="false">ROUND((AV38-AW38),5)</f>
        <v>0</v>
      </c>
      <c r="AY38" s="29" t="n">
        <f aca="false">ROUND(IF(AW38=0, IF(AV38=0, 0, 1), AV38/AW38),5)</f>
        <v>0</v>
      </c>
      <c r="AZ38" s="11" t="n">
        <v>0</v>
      </c>
      <c r="BA38" s="11" t="n">
        <v>0</v>
      </c>
      <c r="BB38" s="11" t="n">
        <f aca="false">ROUND((AZ38-BA38),5)</f>
        <v>0</v>
      </c>
      <c r="BC38" s="29" t="n">
        <f aca="false">ROUND(IF(BA38=0, IF(AZ38=0, 0, 1), AZ38/BA38),5)</f>
        <v>0</v>
      </c>
      <c r="BD38" s="11" t="n">
        <f aca="false">ROUND(H38+L38+P38+T38+X38+AB38+AF38+AJ38+AN38+AR38+AV38+AZ38,5)</f>
        <v>0</v>
      </c>
      <c r="BE38" s="11" t="n">
        <f aca="false">ROUND(I38+M38+Q38+U38+Y38+AC38+AG38+AK38+AO38+AS38+AW38+BA38,5)</f>
        <v>50</v>
      </c>
      <c r="BF38" s="11" t="n">
        <f aca="false">ROUND((BD38-BE38),5)</f>
        <v>-50</v>
      </c>
      <c r="BG38" s="29" t="n">
        <f aca="false">ROUND(IF(BE38=0, IF(BD38=0, 0, 1), BD38/BE38),5)</f>
        <v>0</v>
      </c>
    </row>
    <row r="39" customFormat="false" ht="15" hidden="false" customHeight="false" outlineLevel="0" collapsed="false">
      <c r="A39" s="8"/>
      <c r="B39" s="8"/>
      <c r="C39" s="8"/>
      <c r="D39" s="8"/>
      <c r="E39" s="8"/>
      <c r="F39" s="8" t="s">
        <v>96</v>
      </c>
      <c r="G39" s="8"/>
      <c r="H39" s="9" t="n">
        <f aca="false">ROUND(SUM(H36:H38),5)</f>
        <v>0</v>
      </c>
      <c r="I39" s="9" t="n">
        <f aca="false">ROUND(SUM(I36:I38),5)</f>
        <v>645</v>
      </c>
      <c r="J39" s="9" t="n">
        <f aca="false">ROUND((H39-I39),5)</f>
        <v>-645</v>
      </c>
      <c r="K39" s="28" t="n">
        <f aca="false">ROUND(IF(I39=0, IF(H39=0, 0, 1), H39/I39),5)</f>
        <v>0</v>
      </c>
      <c r="L39" s="9" t="n">
        <f aca="false">ROUND(SUM(L36:L38),5)</f>
        <v>0</v>
      </c>
      <c r="M39" s="9" t="n">
        <f aca="false">ROUND(SUM(M36:M38),5)</f>
        <v>0</v>
      </c>
      <c r="N39" s="9" t="n">
        <f aca="false">ROUND((L39-M39),5)</f>
        <v>0</v>
      </c>
      <c r="O39" s="28" t="n">
        <f aca="false">ROUND(IF(M39=0, IF(L39=0, 0, 1), L39/M39),5)</f>
        <v>0</v>
      </c>
      <c r="P39" s="9" t="n">
        <f aca="false">ROUND(SUM(P36:P38),5)</f>
        <v>0</v>
      </c>
      <c r="Q39" s="9" t="n">
        <f aca="false">ROUND(SUM(Q36:Q38),5)</f>
        <v>0</v>
      </c>
      <c r="R39" s="9" t="n">
        <f aca="false">ROUND((P39-Q39),5)</f>
        <v>0</v>
      </c>
      <c r="S39" s="28" t="n">
        <f aca="false">ROUND(IF(Q39=0, IF(P39=0, 0, 1), P39/Q39),5)</f>
        <v>0</v>
      </c>
      <c r="T39" s="9" t="n">
        <f aca="false">ROUND(SUM(T36:T38),5)</f>
        <v>0</v>
      </c>
      <c r="U39" s="9" t="n">
        <f aca="false">ROUND(SUM(U36:U38),5)</f>
        <v>0</v>
      </c>
      <c r="V39" s="9" t="n">
        <f aca="false">ROUND((T39-U39),5)</f>
        <v>0</v>
      </c>
      <c r="W39" s="28" t="n">
        <f aca="false">ROUND(IF(U39=0, IF(T39=0, 0, 1), T39/U39),5)</f>
        <v>0</v>
      </c>
      <c r="X39" s="9" t="n">
        <f aca="false">ROUND(SUM(X36:X38),5)</f>
        <v>0</v>
      </c>
      <c r="Y39" s="9" t="n">
        <f aca="false">ROUND(SUM(Y36:Y38),5)</f>
        <v>0</v>
      </c>
      <c r="Z39" s="9" t="n">
        <f aca="false">ROUND((X39-Y39),5)</f>
        <v>0</v>
      </c>
      <c r="AA39" s="28" t="n">
        <f aca="false">ROUND(IF(Y39=0, IF(X39=0, 0, 1), X39/Y39),5)</f>
        <v>0</v>
      </c>
      <c r="AB39" s="9" t="n">
        <f aca="false">ROUND(SUM(AB36:AB38),5)</f>
        <v>0</v>
      </c>
      <c r="AC39" s="9" t="n">
        <f aca="false">ROUND(SUM(AC36:AC38),5)</f>
        <v>0</v>
      </c>
      <c r="AD39" s="9" t="n">
        <f aca="false">ROUND((AB39-AC39),5)</f>
        <v>0</v>
      </c>
      <c r="AE39" s="28" t="n">
        <f aca="false">ROUND(IF(AC39=0, IF(AB39=0, 0, 1), AB39/AC39),5)</f>
        <v>0</v>
      </c>
      <c r="AF39" s="9" t="n">
        <f aca="false">ROUND(SUM(AF36:AF38),5)</f>
        <v>0</v>
      </c>
      <c r="AG39" s="9" t="n">
        <f aca="false">ROUND(SUM(AG36:AG38),5)</f>
        <v>0</v>
      </c>
      <c r="AH39" s="9" t="n">
        <f aca="false">ROUND((AF39-AG39),5)</f>
        <v>0</v>
      </c>
      <c r="AI39" s="28" t="n">
        <f aca="false">ROUND(IF(AG39=0, IF(AF39=0, 0, 1), AF39/AG39),5)</f>
        <v>0</v>
      </c>
      <c r="AJ39" s="9" t="n">
        <f aca="false">ROUND(SUM(AJ36:AJ38),5)</f>
        <v>0</v>
      </c>
      <c r="AK39" s="9" t="n">
        <f aca="false">ROUND(SUM(AK36:AK38),5)</f>
        <v>0</v>
      </c>
      <c r="AL39" s="9" t="n">
        <f aca="false">ROUND((AJ39-AK39),5)</f>
        <v>0</v>
      </c>
      <c r="AM39" s="28" t="n">
        <f aca="false">ROUND(IF(AK39=0, IF(AJ39=0, 0, 1), AJ39/AK39),5)</f>
        <v>0</v>
      </c>
      <c r="AN39" s="9" t="n">
        <f aca="false">ROUND(SUM(AN36:AN38),5)</f>
        <v>0</v>
      </c>
      <c r="AO39" s="9" t="n">
        <f aca="false">ROUND(SUM(AO36:AO38),5)</f>
        <v>0</v>
      </c>
      <c r="AP39" s="9" t="n">
        <f aca="false">ROUND((AN39-AO39),5)</f>
        <v>0</v>
      </c>
      <c r="AQ39" s="28" t="n">
        <f aca="false">ROUND(IF(AO39=0, IF(AN39=0, 0, 1), AN39/AO39),5)</f>
        <v>0</v>
      </c>
      <c r="AR39" s="9" t="n">
        <f aca="false">ROUND(SUM(AR36:AR38),5)</f>
        <v>0</v>
      </c>
      <c r="AS39" s="9" t="n">
        <f aca="false">ROUND(SUM(AS36:AS38),5)</f>
        <v>0</v>
      </c>
      <c r="AT39" s="9" t="n">
        <f aca="false">ROUND((AR39-AS39),5)</f>
        <v>0</v>
      </c>
      <c r="AU39" s="28" t="n">
        <f aca="false">ROUND(IF(AS39=0, IF(AR39=0, 0, 1), AR39/AS39),5)</f>
        <v>0</v>
      </c>
      <c r="AV39" s="9" t="n">
        <f aca="false">ROUND(SUM(AV36:AV38),5)</f>
        <v>0</v>
      </c>
      <c r="AW39" s="9" t="n">
        <f aca="false">ROUND(SUM(AW36:AW38),5)</f>
        <v>0</v>
      </c>
      <c r="AX39" s="9" t="n">
        <f aca="false">ROUND((AV39-AW39),5)</f>
        <v>0</v>
      </c>
      <c r="AY39" s="28" t="n">
        <f aca="false">ROUND(IF(AW39=0, IF(AV39=0, 0, 1), AV39/AW39),5)</f>
        <v>0</v>
      </c>
      <c r="AZ39" s="9" t="n">
        <f aca="false">ROUND(SUM(AZ36:AZ38),5)</f>
        <v>590.7</v>
      </c>
      <c r="BA39" s="9" t="n">
        <f aca="false">ROUND(SUM(BA36:BA38),5)</f>
        <v>0</v>
      </c>
      <c r="BB39" s="9" t="n">
        <f aca="false">ROUND((AZ39-BA39),5)</f>
        <v>590.7</v>
      </c>
      <c r="BC39" s="28" t="n">
        <f aca="false">ROUND(IF(BA39=0, IF(AZ39=0, 0, 1), AZ39/BA39),5)</f>
        <v>1</v>
      </c>
      <c r="BD39" s="9" t="n">
        <f aca="false">ROUND(H39+L39+P39+T39+X39+AB39+AF39+AJ39+AN39+AR39+AV39+AZ39,5)</f>
        <v>590.7</v>
      </c>
      <c r="BE39" s="9" t="n">
        <f aca="false">ROUND(I39+M39+Q39+U39+Y39+AC39+AG39+AK39+AO39+AS39+AW39+BA39,5)</f>
        <v>645</v>
      </c>
      <c r="BF39" s="9" t="n">
        <f aca="false">ROUND((BD39-BE39),5)</f>
        <v>-54.3</v>
      </c>
      <c r="BG39" s="28" t="n">
        <f aca="false">ROUND(IF(BE39=0, IF(BD39=0, 0, 1), BD39/BE39),5)</f>
        <v>0.91581</v>
      </c>
    </row>
    <row r="40" customFormat="false" ht="15" hidden="false" customHeight="false" outlineLevel="0" collapsed="false">
      <c r="A40" s="8"/>
      <c r="B40" s="8"/>
      <c r="C40" s="8"/>
      <c r="D40" s="8"/>
      <c r="E40" s="8"/>
      <c r="F40" s="8" t="s">
        <v>97</v>
      </c>
      <c r="G40" s="8"/>
      <c r="H40" s="9"/>
      <c r="I40" s="9"/>
      <c r="J40" s="9"/>
      <c r="K40" s="28"/>
      <c r="L40" s="9"/>
      <c r="M40" s="9"/>
      <c r="N40" s="9"/>
      <c r="O40" s="28"/>
      <c r="P40" s="9"/>
      <c r="Q40" s="9"/>
      <c r="R40" s="9"/>
      <c r="S40" s="28"/>
      <c r="T40" s="9"/>
      <c r="U40" s="9"/>
      <c r="V40" s="9"/>
      <c r="W40" s="28"/>
      <c r="X40" s="9"/>
      <c r="Y40" s="9"/>
      <c r="Z40" s="9"/>
      <c r="AA40" s="28"/>
      <c r="AB40" s="9"/>
      <c r="AC40" s="9"/>
      <c r="AD40" s="9"/>
      <c r="AE40" s="28"/>
      <c r="AF40" s="9"/>
      <c r="AG40" s="9"/>
      <c r="AH40" s="9"/>
      <c r="AI40" s="28"/>
      <c r="AJ40" s="9"/>
      <c r="AK40" s="9"/>
      <c r="AL40" s="9"/>
      <c r="AM40" s="28"/>
      <c r="AN40" s="9"/>
      <c r="AO40" s="9"/>
      <c r="AP40" s="9"/>
      <c r="AQ40" s="28"/>
      <c r="AR40" s="9"/>
      <c r="AS40" s="9"/>
      <c r="AT40" s="9"/>
      <c r="AU40" s="28"/>
      <c r="AV40" s="9"/>
      <c r="AW40" s="9"/>
      <c r="AX40" s="9"/>
      <c r="AY40" s="28"/>
      <c r="AZ40" s="9"/>
      <c r="BA40" s="9"/>
      <c r="BB40" s="9"/>
      <c r="BC40" s="28"/>
      <c r="BD40" s="9"/>
      <c r="BE40" s="9"/>
      <c r="BF40" s="9"/>
      <c r="BG40" s="28"/>
    </row>
    <row r="41" customFormat="false" ht="15.75" hidden="false" customHeight="false" outlineLevel="0" collapsed="false">
      <c r="A41" s="8"/>
      <c r="B41" s="8"/>
      <c r="C41" s="8"/>
      <c r="D41" s="8"/>
      <c r="E41" s="8"/>
      <c r="F41" s="8"/>
      <c r="G41" s="8" t="s">
        <v>99</v>
      </c>
      <c r="H41" s="12" t="n">
        <v>0</v>
      </c>
      <c r="I41" s="12" t="n">
        <v>285</v>
      </c>
      <c r="J41" s="12" t="n">
        <f aca="false">ROUND((H41-I41),5)</f>
        <v>-285</v>
      </c>
      <c r="K41" s="30" t="n">
        <f aca="false">ROUND(IF(I41=0, IF(H41=0, 0, 1), H41/I41),5)</f>
        <v>0</v>
      </c>
      <c r="L41" s="12" t="n">
        <v>0</v>
      </c>
      <c r="M41" s="12" t="n">
        <v>0</v>
      </c>
      <c r="N41" s="12" t="n">
        <f aca="false">ROUND((L41-M41),5)</f>
        <v>0</v>
      </c>
      <c r="O41" s="30" t="n">
        <f aca="false">ROUND(IF(M41=0, IF(L41=0, 0, 1), L41/M41),5)</f>
        <v>0</v>
      </c>
      <c r="P41" s="12" t="n">
        <v>0</v>
      </c>
      <c r="Q41" s="12" t="n">
        <v>0</v>
      </c>
      <c r="R41" s="12" t="n">
        <f aca="false">ROUND((P41-Q41),5)</f>
        <v>0</v>
      </c>
      <c r="S41" s="30" t="n">
        <f aca="false">ROUND(IF(Q41=0, IF(P41=0, 0, 1), P41/Q41),5)</f>
        <v>0</v>
      </c>
      <c r="T41" s="12" t="n">
        <v>0</v>
      </c>
      <c r="U41" s="12" t="n">
        <v>0</v>
      </c>
      <c r="V41" s="12" t="n">
        <f aca="false">ROUND((T41-U41),5)</f>
        <v>0</v>
      </c>
      <c r="W41" s="30" t="n">
        <f aca="false">ROUND(IF(U41=0, IF(T41=0, 0, 1), T41/U41),5)</f>
        <v>0</v>
      </c>
      <c r="X41" s="12" t="n">
        <v>0</v>
      </c>
      <c r="Y41" s="12" t="n">
        <v>0</v>
      </c>
      <c r="Z41" s="12" t="n">
        <f aca="false">ROUND((X41-Y41),5)</f>
        <v>0</v>
      </c>
      <c r="AA41" s="30" t="n">
        <f aca="false">ROUND(IF(Y41=0, IF(X41=0, 0, 1), X41/Y41),5)</f>
        <v>0</v>
      </c>
      <c r="AB41" s="12" t="n">
        <v>0</v>
      </c>
      <c r="AC41" s="12" t="n">
        <v>0</v>
      </c>
      <c r="AD41" s="12" t="n">
        <f aca="false">ROUND((AB41-AC41),5)</f>
        <v>0</v>
      </c>
      <c r="AE41" s="30" t="n">
        <f aca="false">ROUND(IF(AC41=0, IF(AB41=0, 0, 1), AB41/AC41),5)</f>
        <v>0</v>
      </c>
      <c r="AF41" s="12" t="n">
        <v>0</v>
      </c>
      <c r="AG41" s="12" t="n">
        <v>0</v>
      </c>
      <c r="AH41" s="12" t="n">
        <f aca="false">ROUND((AF41-AG41),5)</f>
        <v>0</v>
      </c>
      <c r="AI41" s="30" t="n">
        <f aca="false">ROUND(IF(AG41=0, IF(AF41=0, 0, 1), AF41/AG41),5)</f>
        <v>0</v>
      </c>
      <c r="AJ41" s="12" t="n">
        <v>0</v>
      </c>
      <c r="AK41" s="12" t="n">
        <v>0</v>
      </c>
      <c r="AL41" s="12" t="n">
        <f aca="false">ROUND((AJ41-AK41),5)</f>
        <v>0</v>
      </c>
      <c r="AM41" s="30" t="n">
        <f aca="false">ROUND(IF(AK41=0, IF(AJ41=0, 0, 1), AJ41/AK41),5)</f>
        <v>0</v>
      </c>
      <c r="AN41" s="12" t="n">
        <v>0</v>
      </c>
      <c r="AO41" s="12" t="n">
        <v>0</v>
      </c>
      <c r="AP41" s="12" t="n">
        <f aca="false">ROUND((AN41-AO41),5)</f>
        <v>0</v>
      </c>
      <c r="AQ41" s="30" t="n">
        <f aca="false">ROUND(IF(AO41=0, IF(AN41=0, 0, 1), AN41/AO41),5)</f>
        <v>0</v>
      </c>
      <c r="AR41" s="12" t="n">
        <v>0</v>
      </c>
      <c r="AS41" s="12" t="n">
        <v>0</v>
      </c>
      <c r="AT41" s="12" t="n">
        <f aca="false">ROUND((AR41-AS41),5)</f>
        <v>0</v>
      </c>
      <c r="AU41" s="30" t="n">
        <f aca="false">ROUND(IF(AS41=0, IF(AR41=0, 0, 1), AR41/AS41),5)</f>
        <v>0</v>
      </c>
      <c r="AV41" s="12" t="n">
        <v>0</v>
      </c>
      <c r="AW41" s="12" t="n">
        <v>0</v>
      </c>
      <c r="AX41" s="12" t="n">
        <f aca="false">ROUND((AV41-AW41),5)</f>
        <v>0</v>
      </c>
      <c r="AY41" s="30" t="n">
        <f aca="false">ROUND(IF(AW41=0, IF(AV41=0, 0, 1), AV41/AW41),5)</f>
        <v>0</v>
      </c>
      <c r="AZ41" s="12" t="n">
        <v>0</v>
      </c>
      <c r="BA41" s="12" t="n">
        <v>0</v>
      </c>
      <c r="BB41" s="12" t="n">
        <f aca="false">ROUND((AZ41-BA41),5)</f>
        <v>0</v>
      </c>
      <c r="BC41" s="30" t="n">
        <f aca="false">ROUND(IF(BA41=0, IF(AZ41=0, 0, 1), AZ41/BA41),5)</f>
        <v>0</v>
      </c>
      <c r="BD41" s="12" t="n">
        <f aca="false">ROUND(H41+L41+P41+T41+X41+AB41+AF41+AJ41+AN41+AR41+AV41+AZ41,5)</f>
        <v>0</v>
      </c>
      <c r="BE41" s="12" t="n">
        <f aca="false">ROUND(I41+M41+Q41+U41+Y41+AC41+AG41+AK41+AO41+AS41+AW41+BA41,5)</f>
        <v>285</v>
      </c>
      <c r="BF41" s="12" t="n">
        <f aca="false">ROUND((BD41-BE41),5)</f>
        <v>-285</v>
      </c>
      <c r="BG41" s="30" t="n">
        <f aca="false">ROUND(IF(BE41=0, IF(BD41=0, 0, 1), BD41/BE41),5)</f>
        <v>0</v>
      </c>
    </row>
    <row r="42" customFormat="false" ht="15.75" hidden="false" customHeight="false" outlineLevel="0" collapsed="false">
      <c r="A42" s="8"/>
      <c r="B42" s="8"/>
      <c r="C42" s="8"/>
      <c r="D42" s="8"/>
      <c r="E42" s="8"/>
      <c r="F42" s="8" t="s">
        <v>102</v>
      </c>
      <c r="G42" s="8"/>
      <c r="H42" s="23" t="n">
        <f aca="false">ROUND(SUM(H40:H41),5)</f>
        <v>0</v>
      </c>
      <c r="I42" s="23" t="n">
        <f aca="false">ROUND(SUM(I40:I41),5)</f>
        <v>285</v>
      </c>
      <c r="J42" s="23" t="n">
        <f aca="false">ROUND((H42-I42),5)</f>
        <v>-285</v>
      </c>
      <c r="K42" s="31" t="n">
        <f aca="false">ROUND(IF(I42=0, IF(H42=0, 0, 1), H42/I42),5)</f>
        <v>0</v>
      </c>
      <c r="L42" s="23" t="n">
        <f aca="false">ROUND(SUM(L40:L41),5)</f>
        <v>0</v>
      </c>
      <c r="M42" s="23" t="n">
        <f aca="false">ROUND(SUM(M40:M41),5)</f>
        <v>0</v>
      </c>
      <c r="N42" s="23" t="n">
        <f aca="false">ROUND((L42-M42),5)</f>
        <v>0</v>
      </c>
      <c r="O42" s="31" t="n">
        <f aca="false">ROUND(IF(M42=0, IF(L42=0, 0, 1), L42/M42),5)</f>
        <v>0</v>
      </c>
      <c r="P42" s="23" t="n">
        <f aca="false">ROUND(SUM(P40:P41),5)</f>
        <v>0</v>
      </c>
      <c r="Q42" s="23" t="n">
        <f aca="false">ROUND(SUM(Q40:Q41),5)</f>
        <v>0</v>
      </c>
      <c r="R42" s="23" t="n">
        <f aca="false">ROUND((P42-Q42),5)</f>
        <v>0</v>
      </c>
      <c r="S42" s="31" t="n">
        <f aca="false">ROUND(IF(Q42=0, IF(P42=0, 0, 1), P42/Q42),5)</f>
        <v>0</v>
      </c>
      <c r="T42" s="23" t="n">
        <f aca="false">ROUND(SUM(T40:T41),5)</f>
        <v>0</v>
      </c>
      <c r="U42" s="23" t="n">
        <f aca="false">ROUND(SUM(U40:U41),5)</f>
        <v>0</v>
      </c>
      <c r="V42" s="23" t="n">
        <f aca="false">ROUND((T42-U42),5)</f>
        <v>0</v>
      </c>
      <c r="W42" s="31" t="n">
        <f aca="false">ROUND(IF(U42=0, IF(T42=0, 0, 1), T42/U42),5)</f>
        <v>0</v>
      </c>
      <c r="X42" s="23" t="n">
        <f aca="false">ROUND(SUM(X40:X41),5)</f>
        <v>0</v>
      </c>
      <c r="Y42" s="23" t="n">
        <f aca="false">ROUND(SUM(Y40:Y41),5)</f>
        <v>0</v>
      </c>
      <c r="Z42" s="23" t="n">
        <f aca="false">ROUND((X42-Y42),5)</f>
        <v>0</v>
      </c>
      <c r="AA42" s="31" t="n">
        <f aca="false">ROUND(IF(Y42=0, IF(X42=0, 0, 1), X42/Y42),5)</f>
        <v>0</v>
      </c>
      <c r="AB42" s="23" t="n">
        <f aca="false">ROUND(SUM(AB40:AB41),5)</f>
        <v>0</v>
      </c>
      <c r="AC42" s="23" t="n">
        <f aca="false">ROUND(SUM(AC40:AC41),5)</f>
        <v>0</v>
      </c>
      <c r="AD42" s="23" t="n">
        <f aca="false">ROUND((AB42-AC42),5)</f>
        <v>0</v>
      </c>
      <c r="AE42" s="31" t="n">
        <f aca="false">ROUND(IF(AC42=0, IF(AB42=0, 0, 1), AB42/AC42),5)</f>
        <v>0</v>
      </c>
      <c r="AF42" s="23" t="n">
        <f aca="false">ROUND(SUM(AF40:AF41),5)</f>
        <v>0</v>
      </c>
      <c r="AG42" s="23" t="n">
        <f aca="false">ROUND(SUM(AG40:AG41),5)</f>
        <v>0</v>
      </c>
      <c r="AH42" s="23" t="n">
        <f aca="false">ROUND((AF42-AG42),5)</f>
        <v>0</v>
      </c>
      <c r="AI42" s="31" t="n">
        <f aca="false">ROUND(IF(AG42=0, IF(AF42=0, 0, 1), AF42/AG42),5)</f>
        <v>0</v>
      </c>
      <c r="AJ42" s="23" t="n">
        <f aca="false">ROUND(SUM(AJ40:AJ41),5)</f>
        <v>0</v>
      </c>
      <c r="AK42" s="23" t="n">
        <f aca="false">ROUND(SUM(AK40:AK41),5)</f>
        <v>0</v>
      </c>
      <c r="AL42" s="23" t="n">
        <f aca="false">ROUND((AJ42-AK42),5)</f>
        <v>0</v>
      </c>
      <c r="AM42" s="31" t="n">
        <f aca="false">ROUND(IF(AK42=0, IF(AJ42=0, 0, 1), AJ42/AK42),5)</f>
        <v>0</v>
      </c>
      <c r="AN42" s="23" t="n">
        <f aca="false">ROUND(SUM(AN40:AN41),5)</f>
        <v>0</v>
      </c>
      <c r="AO42" s="23" t="n">
        <f aca="false">ROUND(SUM(AO40:AO41),5)</f>
        <v>0</v>
      </c>
      <c r="AP42" s="23" t="n">
        <f aca="false">ROUND((AN42-AO42),5)</f>
        <v>0</v>
      </c>
      <c r="AQ42" s="31" t="n">
        <f aca="false">ROUND(IF(AO42=0, IF(AN42=0, 0, 1), AN42/AO42),5)</f>
        <v>0</v>
      </c>
      <c r="AR42" s="23" t="n">
        <f aca="false">ROUND(SUM(AR40:AR41),5)</f>
        <v>0</v>
      </c>
      <c r="AS42" s="23" t="n">
        <f aca="false">ROUND(SUM(AS40:AS41),5)</f>
        <v>0</v>
      </c>
      <c r="AT42" s="23" t="n">
        <f aca="false">ROUND((AR42-AS42),5)</f>
        <v>0</v>
      </c>
      <c r="AU42" s="31" t="n">
        <f aca="false">ROUND(IF(AS42=0, IF(AR42=0, 0, 1), AR42/AS42),5)</f>
        <v>0</v>
      </c>
      <c r="AV42" s="23" t="n">
        <f aca="false">ROUND(SUM(AV40:AV41),5)</f>
        <v>0</v>
      </c>
      <c r="AW42" s="23" t="n">
        <f aca="false">ROUND(SUM(AW40:AW41),5)</f>
        <v>0</v>
      </c>
      <c r="AX42" s="23" t="n">
        <f aca="false">ROUND((AV42-AW42),5)</f>
        <v>0</v>
      </c>
      <c r="AY42" s="31" t="n">
        <f aca="false">ROUND(IF(AW42=0, IF(AV42=0, 0, 1), AV42/AW42),5)</f>
        <v>0</v>
      </c>
      <c r="AZ42" s="23" t="n">
        <f aca="false">ROUND(SUM(AZ40:AZ41),5)</f>
        <v>0</v>
      </c>
      <c r="BA42" s="23" t="n">
        <f aca="false">ROUND(SUM(BA40:BA41),5)</f>
        <v>0</v>
      </c>
      <c r="BB42" s="23" t="n">
        <f aca="false">ROUND((AZ42-BA42),5)</f>
        <v>0</v>
      </c>
      <c r="BC42" s="31" t="n">
        <f aca="false">ROUND(IF(BA42=0, IF(AZ42=0, 0, 1), AZ42/BA42),5)</f>
        <v>0</v>
      </c>
      <c r="BD42" s="23" t="n">
        <f aca="false">ROUND(H42+L42+P42+T42+X42+AB42+AF42+AJ42+AN42+AR42+AV42+AZ42,5)</f>
        <v>0</v>
      </c>
      <c r="BE42" s="23" t="n">
        <f aca="false">ROUND(I42+M42+Q42+U42+Y42+AC42+AG42+AK42+AO42+AS42+AW42+BA42,5)</f>
        <v>285</v>
      </c>
      <c r="BF42" s="23" t="n">
        <f aca="false">ROUND((BD42-BE42),5)</f>
        <v>-285</v>
      </c>
      <c r="BG42" s="31" t="n">
        <f aca="false">ROUND(IF(BE42=0, IF(BD42=0, 0, 1), BD42/BE42),5)</f>
        <v>0</v>
      </c>
    </row>
    <row r="43" customFormat="false" ht="15.75" hidden="false" customHeight="false" outlineLevel="0" collapsed="false">
      <c r="A43" s="8"/>
      <c r="B43" s="8"/>
      <c r="C43" s="8"/>
      <c r="D43" s="8"/>
      <c r="E43" s="8" t="s">
        <v>104</v>
      </c>
      <c r="F43" s="8"/>
      <c r="G43" s="8"/>
      <c r="H43" s="23" t="n">
        <f aca="false">ROUND(H16+H20+H25+H28+H35+H39+H42,5)</f>
        <v>2117.67</v>
      </c>
      <c r="I43" s="23" t="n">
        <f aca="false">ROUND(I16+I20+I25+I28+I35+I39+I42,5)</f>
        <v>28837</v>
      </c>
      <c r="J43" s="23" t="n">
        <f aca="false">ROUND((H43-I43),5)</f>
        <v>-26719.33</v>
      </c>
      <c r="K43" s="31" t="n">
        <f aca="false">ROUND(IF(I43=0, IF(H43=0, 0, 1), H43/I43),5)</f>
        <v>0.07344</v>
      </c>
      <c r="L43" s="23" t="n">
        <f aca="false">ROUND(L16+L20+L25+L28+L35+L39+L42,5)</f>
        <v>215.3</v>
      </c>
      <c r="M43" s="23" t="n">
        <f aca="false">ROUND(M16+M20+M25+M28+M35+M39+M42,5)</f>
        <v>0</v>
      </c>
      <c r="N43" s="23" t="n">
        <f aca="false">ROUND((L43-M43),5)</f>
        <v>215.3</v>
      </c>
      <c r="O43" s="31" t="n">
        <f aca="false">ROUND(IF(M43=0, IF(L43=0, 0, 1), L43/M43),5)</f>
        <v>1</v>
      </c>
      <c r="P43" s="23" t="n">
        <f aca="false">ROUND(P16+P20+P25+P28+P35+P39+P42,5)</f>
        <v>515.54</v>
      </c>
      <c r="Q43" s="23" t="n">
        <f aca="false">ROUND(Q16+Q20+Q25+Q28+Q35+Q39+Q42,5)</f>
        <v>0</v>
      </c>
      <c r="R43" s="23" t="n">
        <f aca="false">ROUND((P43-Q43),5)</f>
        <v>515.54</v>
      </c>
      <c r="S43" s="31" t="n">
        <f aca="false">ROUND(IF(Q43=0, IF(P43=0, 0, 1), P43/Q43),5)</f>
        <v>1</v>
      </c>
      <c r="T43" s="23" t="n">
        <f aca="false">ROUND(T16+T20+T25+T28+T35+T39+T42,5)</f>
        <v>523.11</v>
      </c>
      <c r="U43" s="23" t="n">
        <f aca="false">ROUND(U16+U20+U25+U28+U35+U39+U42,5)</f>
        <v>0</v>
      </c>
      <c r="V43" s="23" t="n">
        <f aca="false">ROUND((T43-U43),5)</f>
        <v>523.11</v>
      </c>
      <c r="W43" s="31" t="n">
        <f aca="false">ROUND(IF(U43=0, IF(T43=0, 0, 1), T43/U43),5)</f>
        <v>1</v>
      </c>
      <c r="X43" s="23" t="n">
        <f aca="false">ROUND(X16+X20+X25+X28+X35+X39+X42,5)</f>
        <v>1207.9</v>
      </c>
      <c r="Y43" s="23" t="n">
        <f aca="false">ROUND(Y16+Y20+Y25+Y28+Y35+Y39+Y42,5)</f>
        <v>0</v>
      </c>
      <c r="Z43" s="23" t="n">
        <f aca="false">ROUND((X43-Y43),5)</f>
        <v>1207.9</v>
      </c>
      <c r="AA43" s="31" t="n">
        <f aca="false">ROUND(IF(Y43=0, IF(X43=0, 0, 1), X43/Y43),5)</f>
        <v>1</v>
      </c>
      <c r="AB43" s="23" t="n">
        <f aca="false">ROUND(AB16+AB20+AB25+AB28+AB35+AB39+AB42,5)</f>
        <v>10957.59</v>
      </c>
      <c r="AC43" s="23" t="n">
        <f aca="false">ROUND(AC16+AC20+AC25+AC28+AC35+AC39+AC42,5)</f>
        <v>0</v>
      </c>
      <c r="AD43" s="23" t="n">
        <f aca="false">ROUND((AB43-AC43),5)</f>
        <v>10957.59</v>
      </c>
      <c r="AE43" s="31" t="n">
        <f aca="false">ROUND(IF(AC43=0, IF(AB43=0, 0, 1), AB43/AC43),5)</f>
        <v>1</v>
      </c>
      <c r="AF43" s="23" t="n">
        <f aca="false">ROUND(AF16+AF20+AF25+AF28+AF35+AF39+AF42,5)</f>
        <v>3082.89</v>
      </c>
      <c r="AG43" s="23" t="n">
        <f aca="false">ROUND(AG16+AG20+AG25+AG28+AG35+AG39+AG42,5)</f>
        <v>0</v>
      </c>
      <c r="AH43" s="23" t="n">
        <f aca="false">ROUND((AF43-AG43),5)</f>
        <v>3082.89</v>
      </c>
      <c r="AI43" s="31" t="n">
        <f aca="false">ROUND(IF(AG43=0, IF(AF43=0, 0, 1), AF43/AG43),5)</f>
        <v>1</v>
      </c>
      <c r="AJ43" s="23" t="n">
        <f aca="false">ROUND(AJ16+AJ20+AJ25+AJ28+AJ35+AJ39+AJ42,5)</f>
        <v>2963.25</v>
      </c>
      <c r="AK43" s="23" t="n">
        <f aca="false">ROUND(AK16+AK20+AK25+AK28+AK35+AK39+AK42,5)</f>
        <v>0</v>
      </c>
      <c r="AL43" s="23" t="n">
        <f aca="false">ROUND((AJ43-AK43),5)</f>
        <v>2963.25</v>
      </c>
      <c r="AM43" s="31" t="n">
        <f aca="false">ROUND(IF(AK43=0, IF(AJ43=0, 0, 1), AJ43/AK43),5)</f>
        <v>1</v>
      </c>
      <c r="AN43" s="23" t="n">
        <f aca="false">ROUND(AN16+AN20+AN25+AN28+AN35+AN39+AN42,5)</f>
        <v>4538.51</v>
      </c>
      <c r="AO43" s="23" t="n">
        <f aca="false">ROUND(AO16+AO20+AO25+AO28+AO35+AO39+AO42,5)</f>
        <v>0</v>
      </c>
      <c r="AP43" s="23" t="n">
        <f aca="false">ROUND((AN43-AO43),5)</f>
        <v>4538.51</v>
      </c>
      <c r="AQ43" s="31" t="n">
        <f aca="false">ROUND(IF(AO43=0, IF(AN43=0, 0, 1), AN43/AO43),5)</f>
        <v>1</v>
      </c>
      <c r="AR43" s="23" t="n">
        <f aca="false">ROUND(AR16+AR20+AR25+AR28+AR35+AR39+AR42,5)</f>
        <v>8758.85</v>
      </c>
      <c r="AS43" s="23" t="n">
        <f aca="false">ROUND(AS16+AS20+AS25+AS28+AS35+AS39+AS42,5)</f>
        <v>0</v>
      </c>
      <c r="AT43" s="23" t="n">
        <f aca="false">ROUND((AR43-AS43),5)</f>
        <v>8758.85</v>
      </c>
      <c r="AU43" s="31" t="n">
        <f aca="false">ROUND(IF(AS43=0, IF(AR43=0, 0, 1), AR43/AS43),5)</f>
        <v>1</v>
      </c>
      <c r="AV43" s="23" t="n">
        <f aca="false">ROUND(AV16+AV20+AV25+AV28+AV35+AV39+AV42,5)</f>
        <v>755.56</v>
      </c>
      <c r="AW43" s="23" t="n">
        <f aca="false">ROUND(AW16+AW20+AW25+AW28+AW35+AW39+AW42,5)</f>
        <v>0</v>
      </c>
      <c r="AX43" s="23" t="n">
        <f aca="false">ROUND((AV43-AW43),5)</f>
        <v>755.56</v>
      </c>
      <c r="AY43" s="31" t="n">
        <f aca="false">ROUND(IF(AW43=0, IF(AV43=0, 0, 1), AV43/AW43),5)</f>
        <v>1</v>
      </c>
      <c r="AZ43" s="23" t="n">
        <f aca="false">ROUND(AZ16+AZ20+AZ25+AZ28+AZ35+AZ39+AZ42,5)</f>
        <v>598.68</v>
      </c>
      <c r="BA43" s="23" t="n">
        <f aca="false">ROUND(BA16+BA20+BA25+BA28+BA35+BA39+BA42,5)</f>
        <v>0</v>
      </c>
      <c r="BB43" s="23" t="n">
        <f aca="false">ROUND((AZ43-BA43),5)</f>
        <v>598.68</v>
      </c>
      <c r="BC43" s="31" t="n">
        <f aca="false">ROUND(IF(BA43=0, IF(AZ43=0, 0, 1), AZ43/BA43),5)</f>
        <v>1</v>
      </c>
      <c r="BD43" s="23" t="n">
        <f aca="false">ROUND(H43+L43+P43+T43+X43+AB43+AF43+AJ43+AN43+AR43+AV43+AZ43,5)</f>
        <v>36234.85</v>
      </c>
      <c r="BE43" s="23" t="n">
        <f aca="false">ROUND(I43+M43+Q43+U43+Y43+AC43+AG43+AK43+AO43+AS43+AW43+BA43,5)</f>
        <v>28837</v>
      </c>
      <c r="BF43" s="23" t="n">
        <f aca="false">ROUND((BD43-BE43),5)</f>
        <v>7397.85</v>
      </c>
      <c r="BG43" s="31" t="n">
        <f aca="false">ROUND(IF(BE43=0, IF(BD43=0, 0, 1), BD43/BE43),5)</f>
        <v>1.25654</v>
      </c>
    </row>
    <row r="44" customFormat="false" ht="15.75" hidden="false" customHeight="false" outlineLevel="0" collapsed="false">
      <c r="A44" s="8"/>
      <c r="B44" s="8"/>
      <c r="C44" s="8"/>
      <c r="D44" s="8" t="s">
        <v>107</v>
      </c>
      <c r="E44" s="8"/>
      <c r="F44" s="8"/>
      <c r="G44" s="8"/>
      <c r="H44" s="23" t="n">
        <f aca="false">ROUND(H15+H43,5)</f>
        <v>2117.67</v>
      </c>
      <c r="I44" s="23" t="n">
        <f aca="false">ROUND(I15+I43,5)</f>
        <v>28837</v>
      </c>
      <c r="J44" s="23" t="n">
        <f aca="false">ROUND((H44-I44),5)</f>
        <v>-26719.33</v>
      </c>
      <c r="K44" s="31" t="n">
        <f aca="false">ROUND(IF(I44=0, IF(H44=0, 0, 1), H44/I44),5)</f>
        <v>0.07344</v>
      </c>
      <c r="L44" s="23" t="n">
        <f aca="false">ROUND(L15+L43,5)</f>
        <v>215.3</v>
      </c>
      <c r="M44" s="23" t="n">
        <f aca="false">ROUND(M15+M43,5)</f>
        <v>0</v>
      </c>
      <c r="N44" s="23" t="n">
        <f aca="false">ROUND((L44-M44),5)</f>
        <v>215.3</v>
      </c>
      <c r="O44" s="31" t="n">
        <f aca="false">ROUND(IF(M44=0, IF(L44=0, 0, 1), L44/M44),5)</f>
        <v>1</v>
      </c>
      <c r="P44" s="23" t="n">
        <f aca="false">ROUND(P15+P43,5)</f>
        <v>515.54</v>
      </c>
      <c r="Q44" s="23" t="n">
        <f aca="false">ROUND(Q15+Q43,5)</f>
        <v>0</v>
      </c>
      <c r="R44" s="23" t="n">
        <f aca="false">ROUND((P44-Q44),5)</f>
        <v>515.54</v>
      </c>
      <c r="S44" s="31" t="n">
        <f aca="false">ROUND(IF(Q44=0, IF(P44=0, 0, 1), P44/Q44),5)</f>
        <v>1</v>
      </c>
      <c r="T44" s="23" t="n">
        <f aca="false">ROUND(T15+T43,5)</f>
        <v>523.11</v>
      </c>
      <c r="U44" s="23" t="n">
        <f aca="false">ROUND(U15+U43,5)</f>
        <v>0</v>
      </c>
      <c r="V44" s="23" t="n">
        <f aca="false">ROUND((T44-U44),5)</f>
        <v>523.11</v>
      </c>
      <c r="W44" s="31" t="n">
        <f aca="false">ROUND(IF(U44=0, IF(T44=0, 0, 1), T44/U44),5)</f>
        <v>1</v>
      </c>
      <c r="X44" s="23" t="n">
        <f aca="false">ROUND(X15+X43,5)</f>
        <v>1207.9</v>
      </c>
      <c r="Y44" s="23" t="n">
        <f aca="false">ROUND(Y15+Y43,5)</f>
        <v>0</v>
      </c>
      <c r="Z44" s="23" t="n">
        <f aca="false">ROUND((X44-Y44),5)</f>
        <v>1207.9</v>
      </c>
      <c r="AA44" s="31" t="n">
        <f aca="false">ROUND(IF(Y44=0, IF(X44=0, 0, 1), X44/Y44),5)</f>
        <v>1</v>
      </c>
      <c r="AB44" s="23" t="n">
        <f aca="false">ROUND(AB15+AB43,5)</f>
        <v>10957.59</v>
      </c>
      <c r="AC44" s="23" t="n">
        <f aca="false">ROUND(AC15+AC43,5)</f>
        <v>0</v>
      </c>
      <c r="AD44" s="23" t="n">
        <f aca="false">ROUND((AB44-AC44),5)</f>
        <v>10957.59</v>
      </c>
      <c r="AE44" s="31" t="n">
        <f aca="false">ROUND(IF(AC44=0, IF(AB44=0, 0, 1), AB44/AC44),5)</f>
        <v>1</v>
      </c>
      <c r="AF44" s="23" t="n">
        <f aca="false">ROUND(AF15+AF43,5)</f>
        <v>3082.89</v>
      </c>
      <c r="AG44" s="23" t="n">
        <f aca="false">ROUND(AG15+AG43,5)</f>
        <v>0</v>
      </c>
      <c r="AH44" s="23" t="n">
        <f aca="false">ROUND((AF44-AG44),5)</f>
        <v>3082.89</v>
      </c>
      <c r="AI44" s="31" t="n">
        <f aca="false">ROUND(IF(AG44=0, IF(AF44=0, 0, 1), AF44/AG44),5)</f>
        <v>1</v>
      </c>
      <c r="AJ44" s="23" t="n">
        <f aca="false">ROUND(AJ15+AJ43,5)</f>
        <v>2963.25</v>
      </c>
      <c r="AK44" s="23" t="n">
        <f aca="false">ROUND(AK15+AK43,5)</f>
        <v>0</v>
      </c>
      <c r="AL44" s="23" t="n">
        <f aca="false">ROUND((AJ44-AK44),5)</f>
        <v>2963.25</v>
      </c>
      <c r="AM44" s="31" t="n">
        <f aca="false">ROUND(IF(AK44=0, IF(AJ44=0, 0, 1), AJ44/AK44),5)</f>
        <v>1</v>
      </c>
      <c r="AN44" s="23" t="n">
        <f aca="false">ROUND(AN15+AN43,5)</f>
        <v>4538.51</v>
      </c>
      <c r="AO44" s="23" t="n">
        <f aca="false">ROUND(AO15+AO43,5)</f>
        <v>0</v>
      </c>
      <c r="AP44" s="23" t="n">
        <f aca="false">ROUND((AN44-AO44),5)</f>
        <v>4538.51</v>
      </c>
      <c r="AQ44" s="31" t="n">
        <f aca="false">ROUND(IF(AO44=0, IF(AN44=0, 0, 1), AN44/AO44),5)</f>
        <v>1</v>
      </c>
      <c r="AR44" s="23" t="n">
        <f aca="false">ROUND(AR15+AR43,5)</f>
        <v>8758.85</v>
      </c>
      <c r="AS44" s="23" t="n">
        <f aca="false">ROUND(AS15+AS43,5)</f>
        <v>0</v>
      </c>
      <c r="AT44" s="23" t="n">
        <f aca="false">ROUND((AR44-AS44),5)</f>
        <v>8758.85</v>
      </c>
      <c r="AU44" s="31" t="n">
        <f aca="false">ROUND(IF(AS44=0, IF(AR44=0, 0, 1), AR44/AS44),5)</f>
        <v>1</v>
      </c>
      <c r="AV44" s="23" t="n">
        <f aca="false">ROUND(AV15+AV43,5)</f>
        <v>755.56</v>
      </c>
      <c r="AW44" s="23" t="n">
        <f aca="false">ROUND(AW15+AW43,5)</f>
        <v>0</v>
      </c>
      <c r="AX44" s="23" t="n">
        <f aca="false">ROUND((AV44-AW44),5)</f>
        <v>755.56</v>
      </c>
      <c r="AY44" s="31" t="n">
        <f aca="false">ROUND(IF(AW44=0, IF(AV44=0, 0, 1), AV44/AW44),5)</f>
        <v>1</v>
      </c>
      <c r="AZ44" s="23" t="n">
        <f aca="false">ROUND(AZ15+AZ43,5)</f>
        <v>598.68</v>
      </c>
      <c r="BA44" s="23" t="n">
        <f aca="false">ROUND(BA15+BA43,5)</f>
        <v>0</v>
      </c>
      <c r="BB44" s="23" t="n">
        <f aca="false">ROUND((AZ44-BA44),5)</f>
        <v>598.68</v>
      </c>
      <c r="BC44" s="31" t="n">
        <f aca="false">ROUND(IF(BA44=0, IF(AZ44=0, 0, 1), AZ44/BA44),5)</f>
        <v>1</v>
      </c>
      <c r="BD44" s="23" t="n">
        <f aca="false">ROUND(H44+L44+P44+T44+X44+AB44+AF44+AJ44+AN44+AR44+AV44+AZ44,5)</f>
        <v>36234.85</v>
      </c>
      <c r="BE44" s="23" t="n">
        <f aca="false">ROUND(I44+M44+Q44+U44+Y44+AC44+AG44+AK44+AO44+AS44+AW44+BA44,5)</f>
        <v>28837</v>
      </c>
      <c r="BF44" s="23" t="n">
        <f aca="false">ROUND((BD44-BE44),5)</f>
        <v>7397.85</v>
      </c>
      <c r="BG44" s="31" t="n">
        <f aca="false">ROUND(IF(BE44=0, IF(BD44=0, 0, 1), BD44/BE44),5)</f>
        <v>1.25654</v>
      </c>
    </row>
    <row r="45" customFormat="false" ht="15.75" hidden="false" customHeight="false" outlineLevel="0" collapsed="false">
      <c r="A45" s="8"/>
      <c r="B45" s="8" t="s">
        <v>108</v>
      </c>
      <c r="C45" s="8"/>
      <c r="D45" s="8"/>
      <c r="E45" s="8"/>
      <c r="F45" s="8"/>
      <c r="G45" s="8"/>
      <c r="H45" s="23" t="n">
        <f aca="false">ROUND(H3+H14-H44,5)</f>
        <v>-2117.67</v>
      </c>
      <c r="I45" s="23" t="n">
        <f aca="false">ROUND(I3+I14-I44,5)</f>
        <v>42228</v>
      </c>
      <c r="J45" s="23" t="n">
        <f aca="false">ROUND((H45-I45),5)</f>
        <v>-44345.67</v>
      </c>
      <c r="K45" s="31" t="n">
        <f aca="false">ROUND(IF(I45=0, IF(H45=0, 0, 1), H45/I45),5)</f>
        <v>-0.05015</v>
      </c>
      <c r="L45" s="23" t="n">
        <f aca="false">ROUND(L3+L14-L44,5)</f>
        <v>-215.3</v>
      </c>
      <c r="M45" s="23" t="n">
        <f aca="false">ROUND(M3+M14-M44,5)</f>
        <v>0</v>
      </c>
      <c r="N45" s="23" t="n">
        <f aca="false">ROUND((L45-M45),5)</f>
        <v>-215.3</v>
      </c>
      <c r="O45" s="31" t="n">
        <f aca="false">ROUND(IF(M45=0, IF(L45=0, 0, 1), L45/M45),5)</f>
        <v>1</v>
      </c>
      <c r="P45" s="23" t="n">
        <f aca="false">ROUND(P3+P14-P44,5)</f>
        <v>-515.54</v>
      </c>
      <c r="Q45" s="23" t="n">
        <f aca="false">ROUND(Q3+Q14-Q44,5)</f>
        <v>0</v>
      </c>
      <c r="R45" s="23" t="n">
        <f aca="false">ROUND((P45-Q45),5)</f>
        <v>-515.54</v>
      </c>
      <c r="S45" s="31" t="n">
        <f aca="false">ROUND(IF(Q45=0, IF(P45=0, 0, 1), P45/Q45),5)</f>
        <v>1</v>
      </c>
      <c r="T45" s="23" t="n">
        <f aca="false">ROUND(T3+T14-T44,5)</f>
        <v>-523.11</v>
      </c>
      <c r="U45" s="23" t="n">
        <f aca="false">ROUND(U3+U14-U44,5)</f>
        <v>0</v>
      </c>
      <c r="V45" s="23" t="n">
        <f aca="false">ROUND((T45-U45),5)</f>
        <v>-523.11</v>
      </c>
      <c r="W45" s="31" t="n">
        <f aca="false">ROUND(IF(U45=0, IF(T45=0, 0, 1), T45/U45),5)</f>
        <v>1</v>
      </c>
      <c r="X45" s="23" t="n">
        <f aca="false">ROUND(X3+X14-X44,5)</f>
        <v>-1207.9</v>
      </c>
      <c r="Y45" s="23" t="n">
        <f aca="false">ROUND(Y3+Y14-Y44,5)</f>
        <v>0</v>
      </c>
      <c r="Z45" s="23" t="n">
        <f aca="false">ROUND((X45-Y45),5)</f>
        <v>-1207.9</v>
      </c>
      <c r="AA45" s="31" t="n">
        <f aca="false">ROUND(IF(Y45=0, IF(X45=0, 0, 1), X45/Y45),5)</f>
        <v>1</v>
      </c>
      <c r="AB45" s="23" t="n">
        <f aca="false">ROUND(AB3+AB14-AB44,5)</f>
        <v>-6267.59</v>
      </c>
      <c r="AC45" s="23" t="n">
        <f aca="false">ROUND(AC3+AC14-AC44,5)</f>
        <v>0</v>
      </c>
      <c r="AD45" s="23" t="n">
        <f aca="false">ROUND((AB45-AC45),5)</f>
        <v>-6267.59</v>
      </c>
      <c r="AE45" s="31" t="n">
        <f aca="false">ROUND(IF(AC45=0, IF(AB45=0, 0, 1), AB45/AC45),5)</f>
        <v>1</v>
      </c>
      <c r="AF45" s="23" t="n">
        <f aca="false">ROUND(AF3+AF14-AF44,5)</f>
        <v>9047.11</v>
      </c>
      <c r="AG45" s="23" t="n">
        <f aca="false">ROUND(AG3+AG14-AG44,5)</f>
        <v>0</v>
      </c>
      <c r="AH45" s="23" t="n">
        <f aca="false">ROUND((AF45-AG45),5)</f>
        <v>9047.11</v>
      </c>
      <c r="AI45" s="31" t="n">
        <f aca="false">ROUND(IF(AG45=0, IF(AF45=0, 0, 1), AF45/AG45),5)</f>
        <v>1</v>
      </c>
      <c r="AJ45" s="23" t="n">
        <f aca="false">ROUND(AJ3+AJ14-AJ44,5)</f>
        <v>12341.75</v>
      </c>
      <c r="AK45" s="23" t="n">
        <f aca="false">ROUND(AK3+AK14-AK44,5)</f>
        <v>0</v>
      </c>
      <c r="AL45" s="23" t="n">
        <f aca="false">ROUND((AJ45-AK45),5)</f>
        <v>12341.75</v>
      </c>
      <c r="AM45" s="31" t="n">
        <f aca="false">ROUND(IF(AK45=0, IF(AJ45=0, 0, 1), AJ45/AK45),5)</f>
        <v>1</v>
      </c>
      <c r="AN45" s="23" t="n">
        <f aca="false">ROUND(AN3+AN14-AN44,5)</f>
        <v>19556.49</v>
      </c>
      <c r="AO45" s="23" t="n">
        <f aca="false">ROUND(AO3+AO14-AO44,5)</f>
        <v>0</v>
      </c>
      <c r="AP45" s="23" t="n">
        <f aca="false">ROUND((AN45-AO45),5)</f>
        <v>19556.49</v>
      </c>
      <c r="AQ45" s="31" t="n">
        <f aca="false">ROUND(IF(AO45=0, IF(AN45=0, 0, 1), AN45/AO45),5)</f>
        <v>1</v>
      </c>
      <c r="AR45" s="23" t="n">
        <f aca="false">ROUND(AR3+AR14-AR44,5)</f>
        <v>25816.15</v>
      </c>
      <c r="AS45" s="23" t="n">
        <f aca="false">ROUND(AS3+AS14-AS44,5)</f>
        <v>0</v>
      </c>
      <c r="AT45" s="23" t="n">
        <f aca="false">ROUND((AR45-AS45),5)</f>
        <v>25816.15</v>
      </c>
      <c r="AU45" s="31" t="n">
        <f aca="false">ROUND(IF(AS45=0, IF(AR45=0, 0, 1), AR45/AS45),5)</f>
        <v>1</v>
      </c>
      <c r="AV45" s="23" t="n">
        <f aca="false">ROUND(AV3+AV14-AV44,5)</f>
        <v>2304.44</v>
      </c>
      <c r="AW45" s="23" t="n">
        <f aca="false">ROUND(AW3+AW14-AW44,5)</f>
        <v>0</v>
      </c>
      <c r="AX45" s="23" t="n">
        <f aca="false">ROUND((AV45-AW45),5)</f>
        <v>2304.44</v>
      </c>
      <c r="AY45" s="31" t="n">
        <f aca="false">ROUND(IF(AW45=0, IF(AV45=0, 0, 1), AV45/AW45),5)</f>
        <v>1</v>
      </c>
      <c r="AZ45" s="23" t="n">
        <f aca="false">ROUND(AZ3+AZ14-AZ44,5)</f>
        <v>2901.32</v>
      </c>
      <c r="BA45" s="23" t="n">
        <f aca="false">ROUND(BA3+BA14-BA44,5)</f>
        <v>0</v>
      </c>
      <c r="BB45" s="23" t="n">
        <f aca="false">ROUND((AZ45-BA45),5)</f>
        <v>2901.32</v>
      </c>
      <c r="BC45" s="31" t="n">
        <f aca="false">ROUND(IF(BA45=0, IF(AZ45=0, 0, 1), AZ45/BA45),5)</f>
        <v>1</v>
      </c>
      <c r="BD45" s="23" t="n">
        <f aca="false">ROUND(H45+L45+P45+T45+X45+AB45+AF45+AJ45+AN45+AR45+AV45+AZ45,5)</f>
        <v>61120.15</v>
      </c>
      <c r="BE45" s="23" t="n">
        <f aca="false">ROUND(I45+M45+Q45+U45+Y45+AC45+AG45+AK45+AO45+AS45+AW45+BA45,5)</f>
        <v>42228</v>
      </c>
      <c r="BF45" s="23" t="n">
        <f aca="false">ROUND((BD45-BE45),5)</f>
        <v>18892.15</v>
      </c>
      <c r="BG45" s="31" t="n">
        <f aca="false">ROUND(IF(BE45=0, IF(BD45=0, 0, 1), BD45/BE45),5)</f>
        <v>1.44738</v>
      </c>
    </row>
    <row r="46" s="1" customFormat="true" ht="12" hidden="false" customHeight="false" outlineLevel="0" collapsed="false">
      <c r="A46" s="8" t="s">
        <v>109</v>
      </c>
      <c r="B46" s="8"/>
      <c r="C46" s="8"/>
      <c r="D46" s="8"/>
      <c r="E46" s="8"/>
      <c r="F46" s="8"/>
      <c r="G46" s="8"/>
      <c r="H46" s="24" t="n">
        <f aca="false">H45</f>
        <v>-2117.67</v>
      </c>
      <c r="I46" s="24" t="n">
        <f aca="false">I45</f>
        <v>42228</v>
      </c>
      <c r="J46" s="24" t="n">
        <f aca="false">ROUND((H46-I46),5)</f>
        <v>-44345.67</v>
      </c>
      <c r="K46" s="32" t="n">
        <f aca="false">ROUND(IF(I46=0, IF(H46=0, 0, 1), H46/I46),5)</f>
        <v>-0.05015</v>
      </c>
      <c r="L46" s="24" t="n">
        <f aca="false">L45</f>
        <v>-215.3</v>
      </c>
      <c r="M46" s="24" t="n">
        <f aca="false">M45</f>
        <v>0</v>
      </c>
      <c r="N46" s="24" t="n">
        <f aca="false">ROUND((L46-M46),5)</f>
        <v>-215.3</v>
      </c>
      <c r="O46" s="32" t="n">
        <f aca="false">ROUND(IF(M46=0, IF(L46=0, 0, 1), L46/M46),5)</f>
        <v>1</v>
      </c>
      <c r="P46" s="24" t="n">
        <f aca="false">P45</f>
        <v>-515.54</v>
      </c>
      <c r="Q46" s="24" t="n">
        <f aca="false">Q45</f>
        <v>0</v>
      </c>
      <c r="R46" s="24" t="n">
        <f aca="false">ROUND((P46-Q46),5)</f>
        <v>-515.54</v>
      </c>
      <c r="S46" s="32" t="n">
        <f aca="false">ROUND(IF(Q46=0, IF(P46=0, 0, 1), P46/Q46),5)</f>
        <v>1</v>
      </c>
      <c r="T46" s="24" t="n">
        <f aca="false">T45</f>
        <v>-523.11</v>
      </c>
      <c r="U46" s="24" t="n">
        <f aca="false">U45</f>
        <v>0</v>
      </c>
      <c r="V46" s="24" t="n">
        <f aca="false">ROUND((T46-U46),5)</f>
        <v>-523.11</v>
      </c>
      <c r="W46" s="32" t="n">
        <f aca="false">ROUND(IF(U46=0, IF(T46=0, 0, 1), T46/U46),5)</f>
        <v>1</v>
      </c>
      <c r="X46" s="24" t="n">
        <f aca="false">X45</f>
        <v>-1207.9</v>
      </c>
      <c r="Y46" s="24" t="n">
        <f aca="false">Y45</f>
        <v>0</v>
      </c>
      <c r="Z46" s="24" t="n">
        <f aca="false">ROUND((X46-Y46),5)</f>
        <v>-1207.9</v>
      </c>
      <c r="AA46" s="32" t="n">
        <f aca="false">ROUND(IF(Y46=0, IF(X46=0, 0, 1), X46/Y46),5)</f>
        <v>1</v>
      </c>
      <c r="AB46" s="24" t="n">
        <f aca="false">AB45</f>
        <v>-6267.59</v>
      </c>
      <c r="AC46" s="24" t="n">
        <f aca="false">AC45</f>
        <v>0</v>
      </c>
      <c r="AD46" s="24" t="n">
        <f aca="false">ROUND((AB46-AC46),5)</f>
        <v>-6267.59</v>
      </c>
      <c r="AE46" s="32" t="n">
        <f aca="false">ROUND(IF(AC46=0, IF(AB46=0, 0, 1), AB46/AC46),5)</f>
        <v>1</v>
      </c>
      <c r="AF46" s="24" t="n">
        <f aca="false">AF45</f>
        <v>9047.11</v>
      </c>
      <c r="AG46" s="24" t="n">
        <f aca="false">AG45</f>
        <v>0</v>
      </c>
      <c r="AH46" s="24" t="n">
        <f aca="false">ROUND((AF46-AG46),5)</f>
        <v>9047.11</v>
      </c>
      <c r="AI46" s="32" t="n">
        <f aca="false">ROUND(IF(AG46=0, IF(AF46=0, 0, 1), AF46/AG46),5)</f>
        <v>1</v>
      </c>
      <c r="AJ46" s="24" t="n">
        <f aca="false">AJ45</f>
        <v>12341.75</v>
      </c>
      <c r="AK46" s="24" t="n">
        <f aca="false">AK45</f>
        <v>0</v>
      </c>
      <c r="AL46" s="24" t="n">
        <f aca="false">ROUND((AJ46-AK46),5)</f>
        <v>12341.75</v>
      </c>
      <c r="AM46" s="32" t="n">
        <f aca="false">ROUND(IF(AK46=0, IF(AJ46=0, 0, 1), AJ46/AK46),5)</f>
        <v>1</v>
      </c>
      <c r="AN46" s="24" t="n">
        <f aca="false">AN45</f>
        <v>19556.49</v>
      </c>
      <c r="AO46" s="24" t="n">
        <f aca="false">AO45</f>
        <v>0</v>
      </c>
      <c r="AP46" s="24" t="n">
        <f aca="false">ROUND((AN46-AO46),5)</f>
        <v>19556.49</v>
      </c>
      <c r="AQ46" s="32" t="n">
        <f aca="false">ROUND(IF(AO46=0, IF(AN46=0, 0, 1), AN46/AO46),5)</f>
        <v>1</v>
      </c>
      <c r="AR46" s="24" t="n">
        <f aca="false">AR45</f>
        <v>25816.15</v>
      </c>
      <c r="AS46" s="24" t="n">
        <f aca="false">AS45</f>
        <v>0</v>
      </c>
      <c r="AT46" s="24" t="n">
        <f aca="false">ROUND((AR46-AS46),5)</f>
        <v>25816.15</v>
      </c>
      <c r="AU46" s="32" t="n">
        <f aca="false">ROUND(IF(AS46=0, IF(AR46=0, 0, 1), AR46/AS46),5)</f>
        <v>1</v>
      </c>
      <c r="AV46" s="24" t="n">
        <f aca="false">AV45</f>
        <v>2304.44</v>
      </c>
      <c r="AW46" s="24" t="n">
        <f aca="false">AW45</f>
        <v>0</v>
      </c>
      <c r="AX46" s="24" t="n">
        <f aca="false">ROUND((AV46-AW46),5)</f>
        <v>2304.44</v>
      </c>
      <c r="AY46" s="32" t="n">
        <f aca="false">ROUND(IF(AW46=0, IF(AV46=0, 0, 1), AV46/AW46),5)</f>
        <v>1</v>
      </c>
      <c r="AZ46" s="24" t="n">
        <f aca="false">AZ45</f>
        <v>2901.32</v>
      </c>
      <c r="BA46" s="24" t="n">
        <f aca="false">BA45</f>
        <v>0</v>
      </c>
      <c r="BB46" s="24" t="n">
        <f aca="false">ROUND((AZ46-BA46),5)</f>
        <v>2901.32</v>
      </c>
      <c r="BC46" s="32" t="n">
        <f aca="false">ROUND(IF(BA46=0, IF(AZ46=0, 0, 1), AZ46/BA46),5)</f>
        <v>1</v>
      </c>
      <c r="BD46" s="24" t="n">
        <f aca="false">ROUND(H46+L46+P46+T46+X46+AB46+AF46+AJ46+AN46+AR46+AV46+AZ46,5)</f>
        <v>61120.15</v>
      </c>
      <c r="BE46" s="24" t="n">
        <f aca="false">ROUND(I46+M46+Q46+U46+Y46+AC46+AG46+AK46+AO46+AS46+AW46+BA46,5)</f>
        <v>42228</v>
      </c>
      <c r="BF46" s="24" t="n">
        <f aca="false">ROUND((BD46-BE46),5)</f>
        <v>18892.15</v>
      </c>
      <c r="BG46" s="32" t="n">
        <f aca="false">ROUND(IF(BE46=0, IF(BD46=0, 0, 1), BD46/BE46),5)</f>
        <v>1.44738</v>
      </c>
    </row>
    <row r="47" customFormat="false" ht="15.75" hidden="false" customHeight="false" outlineLevel="0" collapsed="false"/>
  </sheetData>
  <printOptions headings="false" gridLines="false" gridLinesSet="true" horizontalCentered="true" verticalCentered="false"/>
  <pageMargins left="0.7" right="0.7" top="0.75" bottom="0.75" header="0.1" footer="0.3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&amp;L&amp;"Arial,Bold"&amp;8 5:43 PM
 02/14/22
 Accrual Basis&amp;C&amp;"Arial,Bold"&amp;12 OPHA
&amp;14 Profit &amp;&amp; Loss Budget vs. Actual- Annual Conference
&amp;10 January through December 2021</oddHeader>
    <oddFooter>&amp;R&amp;"Arial,Bold"&amp;8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G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7" ySplit="2" topLeftCell="AG3" activePane="bottomRight" state="frozen"/>
      <selection pane="topLeft" activeCell="A1" activeCellId="0" sqref="A1"/>
      <selection pane="topRight" activeCell="AG1" activeCellId="0" sqref="AG1"/>
      <selection pane="bottomLeft" activeCell="A3" activeCellId="0" sqref="A3"/>
      <selection pane="bottomRight" activeCell="G2" activeCellId="0" sqref="G2"/>
    </sheetView>
  </sheetViews>
  <sheetFormatPr defaultColWidth="8.5625" defaultRowHeight="15" zeroHeight="false" outlineLevelRow="0" outlineLevelCol="0"/>
  <cols>
    <col collapsed="false" customWidth="true" hidden="false" outlineLevel="0" max="6" min="1" style="1" width="0.86"/>
    <col collapsed="false" customWidth="true" hidden="false" outlineLevel="0" max="7" min="7" style="1" width="24.57"/>
    <col collapsed="false" customWidth="true" hidden="true" outlineLevel="0" max="8" min="8" style="0" width="5.43"/>
    <col collapsed="false" customWidth="true" hidden="true" outlineLevel="0" max="9" min="9" style="0" width="7.15"/>
    <col collapsed="false" customWidth="true" hidden="true" outlineLevel="0" max="10" min="10" style="0" width="10.85"/>
    <col collapsed="false" customWidth="true" hidden="true" outlineLevel="0" max="11" min="11" style="0" width="9.13"/>
    <col collapsed="false" customWidth="true" hidden="true" outlineLevel="0" max="12" min="12" style="0" width="5.57"/>
    <col collapsed="false" customWidth="true" hidden="true" outlineLevel="0" max="13" min="13" style="0" width="5.86"/>
    <col collapsed="false" customWidth="true" hidden="true" outlineLevel="0" max="14" min="14" style="0" width="10.85"/>
    <col collapsed="false" customWidth="true" hidden="true" outlineLevel="0" max="15" min="15" style="0" width="9.13"/>
    <col collapsed="false" customWidth="true" hidden="true" outlineLevel="0" max="16" min="16" style="0" width="5.43"/>
    <col collapsed="false" customWidth="true" hidden="true" outlineLevel="0" max="17" min="17" style="0" width="5.86"/>
    <col collapsed="false" customWidth="true" hidden="true" outlineLevel="0" max="18" min="18" style="0" width="10.85"/>
    <col collapsed="false" customWidth="true" hidden="true" outlineLevel="0" max="19" min="19" style="0" width="9.13"/>
    <col collapsed="false" customWidth="true" hidden="true" outlineLevel="0" max="20" min="20" style="0" width="5.14"/>
    <col collapsed="false" customWidth="true" hidden="true" outlineLevel="0" max="21" min="21" style="0" width="5.86"/>
    <col collapsed="false" customWidth="true" hidden="true" outlineLevel="0" max="22" min="22" style="0" width="10.85"/>
    <col collapsed="false" customWidth="true" hidden="true" outlineLevel="0" max="23" min="23" style="0" width="9.13"/>
    <col collapsed="false" customWidth="true" hidden="true" outlineLevel="0" max="24" min="24" style="0" width="5.57"/>
    <col collapsed="false" customWidth="true" hidden="true" outlineLevel="0" max="25" min="25" style="0" width="5.86"/>
    <col collapsed="false" customWidth="true" hidden="true" outlineLevel="0" max="26" min="26" style="0" width="10.85"/>
    <col collapsed="false" customWidth="true" hidden="true" outlineLevel="0" max="27" min="27" style="0" width="9.13"/>
    <col collapsed="false" customWidth="true" hidden="true" outlineLevel="0" max="28" min="28" style="0" width="5.57"/>
    <col collapsed="false" customWidth="true" hidden="true" outlineLevel="0" max="29" min="29" style="0" width="5.86"/>
    <col collapsed="false" customWidth="true" hidden="true" outlineLevel="0" max="30" min="30" style="0" width="10.85"/>
    <col collapsed="false" customWidth="true" hidden="true" outlineLevel="0" max="31" min="31" style="0" width="9.13"/>
    <col collapsed="false" customWidth="true" hidden="true" outlineLevel="0" max="32" min="32" style="0" width="4.86"/>
    <col collapsed="false" customWidth="true" hidden="true" outlineLevel="0" max="33" min="33" style="0" width="5.86"/>
    <col collapsed="false" customWidth="true" hidden="true" outlineLevel="0" max="34" min="34" style="0" width="10.85"/>
    <col collapsed="false" customWidth="true" hidden="true" outlineLevel="0" max="35" min="35" style="0" width="9.13"/>
    <col collapsed="false" customWidth="true" hidden="true" outlineLevel="0" max="36" min="36" style="0" width="5.57"/>
    <col collapsed="false" customWidth="true" hidden="true" outlineLevel="0" max="37" min="37" style="0" width="5.86"/>
    <col collapsed="false" customWidth="true" hidden="true" outlineLevel="0" max="38" min="38" style="0" width="10.85"/>
    <col collapsed="false" customWidth="true" hidden="true" outlineLevel="0" max="39" min="39" style="0" width="9.13"/>
    <col collapsed="false" customWidth="true" hidden="true" outlineLevel="0" max="40" min="40" style="0" width="5.57"/>
    <col collapsed="false" customWidth="true" hidden="true" outlineLevel="0" max="41" min="41" style="0" width="5.86"/>
    <col collapsed="false" customWidth="true" hidden="true" outlineLevel="0" max="42" min="42" style="0" width="10.85"/>
    <col collapsed="false" customWidth="true" hidden="true" outlineLevel="0" max="43" min="43" style="0" width="9.13"/>
    <col collapsed="false" customWidth="true" hidden="true" outlineLevel="0" max="44" min="44" style="0" width="5.14"/>
    <col collapsed="false" customWidth="true" hidden="true" outlineLevel="0" max="45" min="45" style="0" width="5.86"/>
    <col collapsed="false" customWidth="true" hidden="true" outlineLevel="0" max="46" min="46" style="0" width="10.85"/>
    <col collapsed="false" customWidth="true" hidden="true" outlineLevel="0" max="47" min="47" style="0" width="9.13"/>
    <col collapsed="false" customWidth="true" hidden="true" outlineLevel="0" max="48" min="48" style="0" width="5.43"/>
    <col collapsed="false" customWidth="true" hidden="true" outlineLevel="0" max="49" min="49" style="0" width="5.86"/>
    <col collapsed="false" customWidth="true" hidden="true" outlineLevel="0" max="50" min="50" style="0" width="10.85"/>
    <col collapsed="false" customWidth="true" hidden="true" outlineLevel="0" max="51" min="51" style="0" width="9.13"/>
    <col collapsed="false" customWidth="true" hidden="false" outlineLevel="0" max="52" min="52" style="0" width="6.42"/>
    <col collapsed="false" customWidth="true" hidden="true" outlineLevel="0" max="53" min="53" style="0" width="5.86"/>
    <col collapsed="false" customWidth="true" hidden="true" outlineLevel="0" max="54" min="54" style="0" width="10.85"/>
    <col collapsed="false" customWidth="true" hidden="true" outlineLevel="0" max="55" min="55" style="0" width="9.13"/>
    <col collapsed="false" customWidth="true" hidden="false" outlineLevel="0" max="56" min="56" style="0" width="9.42"/>
    <col collapsed="false" customWidth="true" hidden="false" outlineLevel="0" max="57" min="57" style="0" width="7.15"/>
    <col collapsed="false" customWidth="true" hidden="false" outlineLevel="0" max="58" min="58" style="0" width="10.85"/>
    <col collapsed="false" customWidth="true" hidden="false" outlineLevel="0" max="59" min="59" style="0" width="9.13"/>
  </cols>
  <sheetData>
    <row r="1" customFormat="false" ht="15.75" hidden="false" customHeight="false" outlineLevel="0" collapsed="false">
      <c r="A1" s="8"/>
      <c r="B1" s="8"/>
      <c r="C1" s="8"/>
      <c r="D1" s="8"/>
      <c r="E1" s="8"/>
      <c r="F1" s="8"/>
      <c r="G1" s="8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34"/>
      <c r="BE1" s="26"/>
      <c r="BF1" s="26"/>
      <c r="BG1" s="26"/>
    </row>
    <row r="2" s="6" customFormat="true" ht="16.5" hidden="false" customHeight="false" outlineLevel="0" collapsed="false">
      <c r="A2" s="2"/>
      <c r="B2" s="2"/>
      <c r="C2" s="2"/>
      <c r="D2" s="2"/>
      <c r="E2" s="2"/>
      <c r="F2" s="2"/>
      <c r="G2" s="2"/>
      <c r="H2" s="27" t="s">
        <v>156</v>
      </c>
      <c r="I2" s="27" t="s">
        <v>157</v>
      </c>
      <c r="J2" s="27" t="s">
        <v>158</v>
      </c>
      <c r="K2" s="27" t="s">
        <v>159</v>
      </c>
      <c r="L2" s="27" t="s">
        <v>160</v>
      </c>
      <c r="M2" s="27" t="s">
        <v>157</v>
      </c>
      <c r="N2" s="27" t="s">
        <v>158</v>
      </c>
      <c r="O2" s="27" t="s">
        <v>159</v>
      </c>
      <c r="P2" s="27" t="s">
        <v>161</v>
      </c>
      <c r="Q2" s="27" t="s">
        <v>157</v>
      </c>
      <c r="R2" s="27" t="s">
        <v>158</v>
      </c>
      <c r="S2" s="27" t="s">
        <v>159</v>
      </c>
      <c r="T2" s="27" t="s">
        <v>162</v>
      </c>
      <c r="U2" s="27" t="s">
        <v>157</v>
      </c>
      <c r="V2" s="27" t="s">
        <v>158</v>
      </c>
      <c r="W2" s="27" t="s">
        <v>159</v>
      </c>
      <c r="X2" s="27" t="s">
        <v>163</v>
      </c>
      <c r="Y2" s="27" t="s">
        <v>157</v>
      </c>
      <c r="Z2" s="27" t="s">
        <v>158</v>
      </c>
      <c r="AA2" s="27" t="s">
        <v>159</v>
      </c>
      <c r="AB2" s="27" t="s">
        <v>164</v>
      </c>
      <c r="AC2" s="27" t="s">
        <v>157</v>
      </c>
      <c r="AD2" s="27" t="s">
        <v>158</v>
      </c>
      <c r="AE2" s="27" t="s">
        <v>159</v>
      </c>
      <c r="AF2" s="27" t="s">
        <v>165</v>
      </c>
      <c r="AG2" s="27" t="s">
        <v>157</v>
      </c>
      <c r="AH2" s="27" t="s">
        <v>158</v>
      </c>
      <c r="AI2" s="27" t="s">
        <v>159</v>
      </c>
      <c r="AJ2" s="27" t="s">
        <v>166</v>
      </c>
      <c r="AK2" s="27" t="s">
        <v>157</v>
      </c>
      <c r="AL2" s="27" t="s">
        <v>158</v>
      </c>
      <c r="AM2" s="27" t="s">
        <v>159</v>
      </c>
      <c r="AN2" s="27" t="s">
        <v>167</v>
      </c>
      <c r="AO2" s="27" t="s">
        <v>157</v>
      </c>
      <c r="AP2" s="27" t="s">
        <v>158</v>
      </c>
      <c r="AQ2" s="27" t="s">
        <v>159</v>
      </c>
      <c r="AR2" s="27" t="s">
        <v>168</v>
      </c>
      <c r="AS2" s="27" t="s">
        <v>157</v>
      </c>
      <c r="AT2" s="27" t="s">
        <v>158</v>
      </c>
      <c r="AU2" s="27" t="s">
        <v>159</v>
      </c>
      <c r="AV2" s="27" t="s">
        <v>169</v>
      </c>
      <c r="AW2" s="27" t="s">
        <v>157</v>
      </c>
      <c r="AX2" s="27" t="s">
        <v>158</v>
      </c>
      <c r="AY2" s="27" t="s">
        <v>159</v>
      </c>
      <c r="AZ2" s="27" t="s">
        <v>170</v>
      </c>
      <c r="BA2" s="27" t="s">
        <v>157</v>
      </c>
      <c r="BB2" s="27" t="s">
        <v>158</v>
      </c>
      <c r="BC2" s="27" t="s">
        <v>159</v>
      </c>
      <c r="BD2" s="27" t="s">
        <v>171</v>
      </c>
      <c r="BE2" s="27" t="s">
        <v>157</v>
      </c>
      <c r="BF2" s="27" t="s">
        <v>158</v>
      </c>
      <c r="BG2" s="27" t="s">
        <v>159</v>
      </c>
    </row>
    <row r="3" customFormat="false" ht="15.75" hidden="false" customHeight="false" outlineLevel="0" collapsed="false">
      <c r="A3" s="8"/>
      <c r="B3" s="8" t="s">
        <v>32</v>
      </c>
      <c r="C3" s="8"/>
      <c r="D3" s="8"/>
      <c r="E3" s="8"/>
      <c r="F3" s="8"/>
      <c r="G3" s="8"/>
      <c r="H3" s="9"/>
      <c r="I3" s="9"/>
      <c r="J3" s="9"/>
      <c r="K3" s="28"/>
      <c r="L3" s="9"/>
      <c r="M3" s="9"/>
      <c r="N3" s="9"/>
      <c r="O3" s="28"/>
      <c r="P3" s="9"/>
      <c r="Q3" s="9"/>
      <c r="R3" s="9"/>
      <c r="S3" s="28"/>
      <c r="T3" s="9"/>
      <c r="U3" s="9"/>
      <c r="V3" s="9"/>
      <c r="W3" s="28"/>
      <c r="X3" s="9"/>
      <c r="Y3" s="9"/>
      <c r="Z3" s="9"/>
      <c r="AA3" s="28"/>
      <c r="AB3" s="9"/>
      <c r="AC3" s="9"/>
      <c r="AD3" s="9"/>
      <c r="AE3" s="28"/>
      <c r="AF3" s="9"/>
      <c r="AG3" s="9"/>
      <c r="AH3" s="9"/>
      <c r="AI3" s="28"/>
      <c r="AJ3" s="9"/>
      <c r="AK3" s="9"/>
      <c r="AL3" s="9"/>
      <c r="AM3" s="28"/>
      <c r="AN3" s="9"/>
      <c r="AO3" s="9"/>
      <c r="AP3" s="9"/>
      <c r="AQ3" s="28"/>
      <c r="AR3" s="9"/>
      <c r="AS3" s="9"/>
      <c r="AT3" s="9"/>
      <c r="AU3" s="28"/>
      <c r="AV3" s="9"/>
      <c r="AW3" s="9"/>
      <c r="AX3" s="9"/>
      <c r="AY3" s="28"/>
      <c r="AZ3" s="9"/>
      <c r="BA3" s="9"/>
      <c r="BB3" s="9"/>
      <c r="BC3" s="28"/>
      <c r="BD3" s="9"/>
      <c r="BE3" s="9"/>
      <c r="BF3" s="9"/>
      <c r="BG3" s="28"/>
    </row>
    <row r="4" customFormat="false" ht="15" hidden="false" customHeight="false" outlineLevel="0" collapsed="false">
      <c r="A4" s="8"/>
      <c r="B4" s="8"/>
      <c r="C4" s="8"/>
      <c r="D4" s="8" t="s">
        <v>34</v>
      </c>
      <c r="E4" s="8"/>
      <c r="F4" s="8"/>
      <c r="G4" s="8"/>
      <c r="H4" s="9"/>
      <c r="I4" s="9"/>
      <c r="J4" s="9"/>
      <c r="K4" s="28"/>
      <c r="L4" s="9"/>
      <c r="M4" s="9"/>
      <c r="N4" s="9"/>
      <c r="O4" s="28"/>
      <c r="P4" s="9"/>
      <c r="Q4" s="9"/>
      <c r="R4" s="9"/>
      <c r="S4" s="28"/>
      <c r="T4" s="9"/>
      <c r="U4" s="9"/>
      <c r="V4" s="9"/>
      <c r="W4" s="28"/>
      <c r="X4" s="9"/>
      <c r="Y4" s="9"/>
      <c r="Z4" s="9"/>
      <c r="AA4" s="28"/>
      <c r="AB4" s="9"/>
      <c r="AC4" s="9"/>
      <c r="AD4" s="9"/>
      <c r="AE4" s="28"/>
      <c r="AF4" s="9"/>
      <c r="AG4" s="9"/>
      <c r="AH4" s="9"/>
      <c r="AI4" s="28"/>
      <c r="AJ4" s="9"/>
      <c r="AK4" s="9"/>
      <c r="AL4" s="9"/>
      <c r="AM4" s="28"/>
      <c r="AN4" s="9"/>
      <c r="AO4" s="9"/>
      <c r="AP4" s="9"/>
      <c r="AQ4" s="28"/>
      <c r="AR4" s="9"/>
      <c r="AS4" s="9"/>
      <c r="AT4" s="9"/>
      <c r="AU4" s="28"/>
      <c r="AV4" s="9"/>
      <c r="AW4" s="9"/>
      <c r="AX4" s="9"/>
      <c r="AY4" s="28"/>
      <c r="AZ4" s="9"/>
      <c r="BA4" s="9"/>
      <c r="BB4" s="9"/>
      <c r="BC4" s="28"/>
      <c r="BD4" s="9"/>
      <c r="BE4" s="9"/>
      <c r="BF4" s="9"/>
      <c r="BG4" s="28"/>
    </row>
    <row r="5" customFormat="false" ht="15" hidden="false" customHeight="false" outlineLevel="0" collapsed="false">
      <c r="A5" s="8"/>
      <c r="B5" s="8"/>
      <c r="C5" s="8"/>
      <c r="D5" s="8"/>
      <c r="E5" s="8" t="s">
        <v>37</v>
      </c>
      <c r="F5" s="8"/>
      <c r="G5" s="8"/>
      <c r="H5" s="9" t="n">
        <v>0</v>
      </c>
      <c r="I5" s="9" t="n">
        <v>5707</v>
      </c>
      <c r="J5" s="9" t="n">
        <f aca="false">ROUND((H5-I5),5)</f>
        <v>-5707</v>
      </c>
      <c r="K5" s="28" t="n">
        <f aca="false">ROUND(IF(I5=0, IF(H5=0, 0, 1), H5/I5),5)</f>
        <v>0</v>
      </c>
      <c r="L5" s="9" t="n">
        <v>0</v>
      </c>
      <c r="M5" s="9" t="n">
        <v>0</v>
      </c>
      <c r="N5" s="9" t="n">
        <f aca="false">ROUND((L5-M5),5)</f>
        <v>0</v>
      </c>
      <c r="O5" s="28" t="n">
        <f aca="false">ROUND(IF(M5=0, IF(L5=0, 0, 1), L5/M5),5)</f>
        <v>0</v>
      </c>
      <c r="P5" s="9" t="n">
        <v>0</v>
      </c>
      <c r="Q5" s="9" t="n">
        <v>0</v>
      </c>
      <c r="R5" s="9" t="n">
        <f aca="false">ROUND((P5-Q5),5)</f>
        <v>0</v>
      </c>
      <c r="S5" s="28" t="n">
        <f aca="false">ROUND(IF(Q5=0, IF(P5=0, 0, 1), P5/Q5),5)</f>
        <v>0</v>
      </c>
      <c r="T5" s="9" t="n">
        <v>0</v>
      </c>
      <c r="U5" s="9" t="n">
        <v>0</v>
      </c>
      <c r="V5" s="9" t="n">
        <f aca="false">ROUND((T5-U5),5)</f>
        <v>0</v>
      </c>
      <c r="W5" s="28" t="n">
        <f aca="false">ROUND(IF(U5=0, IF(T5=0, 0, 1), T5/U5),5)</f>
        <v>0</v>
      </c>
      <c r="X5" s="9" t="n">
        <v>0</v>
      </c>
      <c r="Y5" s="9" t="n">
        <v>0</v>
      </c>
      <c r="Z5" s="9" t="n">
        <f aca="false">ROUND((X5-Y5),5)</f>
        <v>0</v>
      </c>
      <c r="AA5" s="28" t="n">
        <f aca="false">ROUND(IF(Y5=0, IF(X5=0, 0, 1), X5/Y5),5)</f>
        <v>0</v>
      </c>
      <c r="AB5" s="9" t="n">
        <v>0</v>
      </c>
      <c r="AC5" s="9" t="n">
        <v>0</v>
      </c>
      <c r="AD5" s="9" t="n">
        <f aca="false">ROUND((AB5-AC5),5)</f>
        <v>0</v>
      </c>
      <c r="AE5" s="28" t="n">
        <f aca="false">ROUND(IF(AC5=0, IF(AB5=0, 0, 1), AB5/AC5),5)</f>
        <v>0</v>
      </c>
      <c r="AF5" s="9" t="n">
        <v>0</v>
      </c>
      <c r="AG5" s="9" t="n">
        <v>0</v>
      </c>
      <c r="AH5" s="9" t="n">
        <f aca="false">ROUND((AF5-AG5),5)</f>
        <v>0</v>
      </c>
      <c r="AI5" s="28" t="n">
        <f aca="false">ROUND(IF(AG5=0, IF(AF5=0, 0, 1), AF5/AG5),5)</f>
        <v>0</v>
      </c>
      <c r="AJ5" s="9" t="n">
        <v>0</v>
      </c>
      <c r="AK5" s="9" t="n">
        <v>0</v>
      </c>
      <c r="AL5" s="9" t="n">
        <f aca="false">ROUND((AJ5-AK5),5)</f>
        <v>0</v>
      </c>
      <c r="AM5" s="28" t="n">
        <f aca="false">ROUND(IF(AK5=0, IF(AJ5=0, 0, 1), AJ5/AK5),5)</f>
        <v>0</v>
      </c>
      <c r="AN5" s="9" t="n">
        <v>0</v>
      </c>
      <c r="AO5" s="9" t="n">
        <v>0</v>
      </c>
      <c r="AP5" s="9" t="n">
        <f aca="false">ROUND((AN5-AO5),5)</f>
        <v>0</v>
      </c>
      <c r="AQ5" s="28" t="n">
        <f aca="false">ROUND(IF(AO5=0, IF(AN5=0, 0, 1), AN5/AO5),5)</f>
        <v>0</v>
      </c>
      <c r="AR5" s="9" t="n">
        <v>0</v>
      </c>
      <c r="AS5" s="9" t="n">
        <v>0</v>
      </c>
      <c r="AT5" s="9" t="n">
        <f aca="false">ROUND((AR5-AS5),5)</f>
        <v>0</v>
      </c>
      <c r="AU5" s="28" t="n">
        <f aca="false">ROUND(IF(AS5=0, IF(AR5=0, 0, 1), AR5/AS5),5)</f>
        <v>0</v>
      </c>
      <c r="AV5" s="9" t="n">
        <v>0</v>
      </c>
      <c r="AW5" s="9" t="n">
        <v>0</v>
      </c>
      <c r="AX5" s="9" t="n">
        <f aca="false">ROUND((AV5-AW5),5)</f>
        <v>0</v>
      </c>
      <c r="AY5" s="28" t="n">
        <f aca="false">ROUND(IF(AW5=0, IF(AV5=0, 0, 1), AV5/AW5),5)</f>
        <v>0</v>
      </c>
      <c r="AZ5" s="9" t="n">
        <v>6019</v>
      </c>
      <c r="BA5" s="9" t="n">
        <v>0</v>
      </c>
      <c r="BB5" s="9" t="n">
        <f aca="false">ROUND((AZ5-BA5),5)</f>
        <v>6019</v>
      </c>
      <c r="BC5" s="28" t="n">
        <f aca="false">ROUND(IF(BA5=0, IF(AZ5=0, 0, 1), AZ5/BA5),5)</f>
        <v>1</v>
      </c>
      <c r="BD5" s="9" t="n">
        <f aca="false">ROUND(H5+L5+P5+T5+X5+AB5+AF5+AJ5+AN5+AR5+AV5+AZ5,5)</f>
        <v>6019</v>
      </c>
      <c r="BE5" s="9" t="n">
        <f aca="false">ROUND(I5+M5+Q5+U5+Y5+AC5+AG5+AK5+AO5+AS5+AW5+BA5,5)</f>
        <v>5707</v>
      </c>
      <c r="BF5" s="9" t="n">
        <f aca="false">ROUND((BD5-BE5),5)</f>
        <v>312</v>
      </c>
      <c r="BG5" s="28" t="n">
        <f aca="false">ROUND(IF(BE5=0, IF(BD5=0, 0, 1), BD5/BE5),5)</f>
        <v>1.05467</v>
      </c>
    </row>
    <row r="6" customFormat="false" ht="15" hidden="false" customHeight="false" outlineLevel="0" collapsed="false">
      <c r="A6" s="8"/>
      <c r="B6" s="8"/>
      <c r="C6" s="8"/>
      <c r="D6" s="8"/>
      <c r="E6" s="8" t="s">
        <v>39</v>
      </c>
      <c r="F6" s="8"/>
      <c r="G6" s="8"/>
      <c r="H6" s="9"/>
      <c r="I6" s="9"/>
      <c r="J6" s="9"/>
      <c r="K6" s="28"/>
      <c r="L6" s="9"/>
      <c r="M6" s="9"/>
      <c r="N6" s="9"/>
      <c r="O6" s="28"/>
      <c r="P6" s="9"/>
      <c r="Q6" s="9"/>
      <c r="R6" s="9"/>
      <c r="S6" s="28"/>
      <c r="T6" s="9"/>
      <c r="U6" s="9"/>
      <c r="V6" s="9"/>
      <c r="W6" s="28"/>
      <c r="X6" s="9"/>
      <c r="Y6" s="9"/>
      <c r="Z6" s="9"/>
      <c r="AA6" s="28"/>
      <c r="AB6" s="9"/>
      <c r="AC6" s="9"/>
      <c r="AD6" s="9"/>
      <c r="AE6" s="28"/>
      <c r="AF6" s="9"/>
      <c r="AG6" s="9"/>
      <c r="AH6" s="9"/>
      <c r="AI6" s="28"/>
      <c r="AJ6" s="9"/>
      <c r="AK6" s="9"/>
      <c r="AL6" s="9"/>
      <c r="AM6" s="28"/>
      <c r="AN6" s="9"/>
      <c r="AO6" s="9"/>
      <c r="AP6" s="9"/>
      <c r="AQ6" s="28"/>
      <c r="AR6" s="9"/>
      <c r="AS6" s="9"/>
      <c r="AT6" s="9"/>
      <c r="AU6" s="28"/>
      <c r="AV6" s="9"/>
      <c r="AW6" s="9"/>
      <c r="AX6" s="9"/>
      <c r="AY6" s="28"/>
      <c r="AZ6" s="9"/>
      <c r="BA6" s="9"/>
      <c r="BB6" s="9"/>
      <c r="BC6" s="28"/>
      <c r="BD6" s="9"/>
      <c r="BE6" s="9"/>
      <c r="BF6" s="9"/>
      <c r="BG6" s="28"/>
    </row>
    <row r="7" customFormat="false" ht="15.75" hidden="false" customHeight="false" outlineLevel="0" collapsed="false">
      <c r="A7" s="8"/>
      <c r="B7" s="8"/>
      <c r="C7" s="8"/>
      <c r="D7" s="8"/>
      <c r="E7" s="8"/>
      <c r="F7" s="8" t="s">
        <v>42</v>
      </c>
      <c r="G7" s="8"/>
      <c r="H7" s="11" t="n">
        <v>0</v>
      </c>
      <c r="I7" s="11" t="n">
        <v>0</v>
      </c>
      <c r="J7" s="11" t="n">
        <f aca="false">ROUND((H7-I7),5)</f>
        <v>0</v>
      </c>
      <c r="K7" s="29" t="n">
        <f aca="false">ROUND(IF(I7=0, IF(H7=0, 0, 1), H7/I7),5)</f>
        <v>0</v>
      </c>
      <c r="L7" s="11" t="n">
        <v>0</v>
      </c>
      <c r="M7" s="11" t="n">
        <v>0</v>
      </c>
      <c r="N7" s="11" t="n">
        <f aca="false">ROUND((L7-M7),5)</f>
        <v>0</v>
      </c>
      <c r="O7" s="29" t="n">
        <f aca="false">ROUND(IF(M7=0, IF(L7=0, 0, 1), L7/M7),5)</f>
        <v>0</v>
      </c>
      <c r="P7" s="11" t="n">
        <v>0</v>
      </c>
      <c r="Q7" s="11" t="n">
        <v>0</v>
      </c>
      <c r="R7" s="11" t="n">
        <f aca="false">ROUND((P7-Q7),5)</f>
        <v>0</v>
      </c>
      <c r="S7" s="29" t="n">
        <f aca="false">ROUND(IF(Q7=0, IF(P7=0, 0, 1), P7/Q7),5)</f>
        <v>0</v>
      </c>
      <c r="T7" s="11" t="n">
        <v>0</v>
      </c>
      <c r="U7" s="11" t="n">
        <v>0</v>
      </c>
      <c r="V7" s="11" t="n">
        <f aca="false">ROUND((T7-U7),5)</f>
        <v>0</v>
      </c>
      <c r="W7" s="29" t="n">
        <f aca="false">ROUND(IF(U7=0, IF(T7=0, 0, 1), T7/U7),5)</f>
        <v>0</v>
      </c>
      <c r="X7" s="11" t="n">
        <v>160</v>
      </c>
      <c r="Y7" s="11" t="n">
        <v>0</v>
      </c>
      <c r="Z7" s="11" t="n">
        <f aca="false">ROUND((X7-Y7),5)</f>
        <v>160</v>
      </c>
      <c r="AA7" s="29" t="n">
        <f aca="false">ROUND(IF(Y7=0, IF(X7=0, 0, 1), X7/Y7),5)</f>
        <v>1</v>
      </c>
      <c r="AB7" s="11" t="n">
        <v>0</v>
      </c>
      <c r="AC7" s="11" t="n">
        <v>0</v>
      </c>
      <c r="AD7" s="11" t="n">
        <f aca="false">ROUND((AB7-AC7),5)</f>
        <v>0</v>
      </c>
      <c r="AE7" s="29" t="n">
        <f aca="false">ROUND(IF(AC7=0, IF(AB7=0, 0, 1), AB7/AC7),5)</f>
        <v>0</v>
      </c>
      <c r="AF7" s="11" t="n">
        <v>0</v>
      </c>
      <c r="AG7" s="11" t="n">
        <v>0</v>
      </c>
      <c r="AH7" s="11" t="n">
        <f aca="false">ROUND((AF7-AG7),5)</f>
        <v>0</v>
      </c>
      <c r="AI7" s="29" t="n">
        <f aca="false">ROUND(IF(AG7=0, IF(AF7=0, 0, 1), AF7/AG7),5)</f>
        <v>0</v>
      </c>
      <c r="AJ7" s="11" t="n">
        <v>0</v>
      </c>
      <c r="AK7" s="11" t="n">
        <v>0</v>
      </c>
      <c r="AL7" s="11" t="n">
        <f aca="false">ROUND((AJ7-AK7),5)</f>
        <v>0</v>
      </c>
      <c r="AM7" s="29" t="n">
        <f aca="false">ROUND(IF(AK7=0, IF(AJ7=0, 0, 1), AJ7/AK7),5)</f>
        <v>0</v>
      </c>
      <c r="AN7" s="11" t="n">
        <v>0</v>
      </c>
      <c r="AO7" s="11" t="n">
        <v>0</v>
      </c>
      <c r="AP7" s="11" t="n">
        <f aca="false">ROUND((AN7-AO7),5)</f>
        <v>0</v>
      </c>
      <c r="AQ7" s="29" t="n">
        <f aca="false">ROUND(IF(AO7=0, IF(AN7=0, 0, 1), AN7/AO7),5)</f>
        <v>0</v>
      </c>
      <c r="AR7" s="11" t="n">
        <v>0</v>
      </c>
      <c r="AS7" s="11" t="n">
        <v>0</v>
      </c>
      <c r="AT7" s="11" t="n">
        <f aca="false">ROUND((AR7-AS7),5)</f>
        <v>0</v>
      </c>
      <c r="AU7" s="29" t="n">
        <f aca="false">ROUND(IF(AS7=0, IF(AR7=0, 0, 1), AR7/AS7),5)</f>
        <v>0</v>
      </c>
      <c r="AV7" s="11" t="n">
        <v>0</v>
      </c>
      <c r="AW7" s="11" t="n">
        <v>0</v>
      </c>
      <c r="AX7" s="11" t="n">
        <f aca="false">ROUND((AV7-AW7),5)</f>
        <v>0</v>
      </c>
      <c r="AY7" s="29" t="n">
        <f aca="false">ROUND(IF(AW7=0, IF(AV7=0, 0, 1), AV7/AW7),5)</f>
        <v>0</v>
      </c>
      <c r="AZ7" s="11" t="n">
        <v>0</v>
      </c>
      <c r="BA7" s="11" t="n">
        <v>0</v>
      </c>
      <c r="BB7" s="11" t="n">
        <f aca="false">ROUND((AZ7-BA7),5)</f>
        <v>0</v>
      </c>
      <c r="BC7" s="29" t="n">
        <f aca="false">ROUND(IF(BA7=0, IF(AZ7=0, 0, 1), AZ7/BA7),5)</f>
        <v>0</v>
      </c>
      <c r="BD7" s="11" t="n">
        <f aca="false">ROUND(H7+L7+P7+T7+X7+AB7+AF7+AJ7+AN7+AR7+AV7+AZ7,5)</f>
        <v>160</v>
      </c>
      <c r="BE7" s="11" t="n">
        <f aca="false">ROUND(I7+M7+Q7+U7+Y7+AC7+AG7+AK7+AO7+AS7+AW7+BA7,5)</f>
        <v>0</v>
      </c>
      <c r="BF7" s="11" t="n">
        <f aca="false">ROUND((BD7-BE7),5)</f>
        <v>160</v>
      </c>
      <c r="BG7" s="29" t="n">
        <f aca="false">ROUND(IF(BE7=0, IF(BD7=0, 0, 1), BD7/BE7),5)</f>
        <v>1</v>
      </c>
    </row>
    <row r="8" customFormat="false" ht="15" hidden="false" customHeight="false" outlineLevel="0" collapsed="false">
      <c r="A8" s="8"/>
      <c r="B8" s="8"/>
      <c r="C8" s="8"/>
      <c r="D8" s="8"/>
      <c r="E8" s="8" t="s">
        <v>45</v>
      </c>
      <c r="F8" s="8"/>
      <c r="G8" s="8"/>
      <c r="H8" s="9" t="n">
        <f aca="false">ROUND(SUM(H6:H7),5)</f>
        <v>0</v>
      </c>
      <c r="I8" s="9" t="n">
        <f aca="false">ROUND(SUM(I6:I7),5)</f>
        <v>0</v>
      </c>
      <c r="J8" s="9" t="n">
        <f aca="false">ROUND((H8-I8),5)</f>
        <v>0</v>
      </c>
      <c r="K8" s="28" t="n">
        <f aca="false">ROUND(IF(I8=0, IF(H8=0, 0, 1), H8/I8),5)</f>
        <v>0</v>
      </c>
      <c r="L8" s="9" t="n">
        <f aca="false">ROUND(SUM(L6:L7),5)</f>
        <v>0</v>
      </c>
      <c r="M8" s="9" t="n">
        <f aca="false">ROUND(SUM(M6:M7),5)</f>
        <v>0</v>
      </c>
      <c r="N8" s="9" t="n">
        <f aca="false">ROUND((L8-M8),5)</f>
        <v>0</v>
      </c>
      <c r="O8" s="28" t="n">
        <f aca="false">ROUND(IF(M8=0, IF(L8=0, 0, 1), L8/M8),5)</f>
        <v>0</v>
      </c>
      <c r="P8" s="9" t="n">
        <f aca="false">ROUND(SUM(P6:P7),5)</f>
        <v>0</v>
      </c>
      <c r="Q8" s="9" t="n">
        <f aca="false">ROUND(SUM(Q6:Q7),5)</f>
        <v>0</v>
      </c>
      <c r="R8" s="9" t="n">
        <f aca="false">ROUND((P8-Q8),5)</f>
        <v>0</v>
      </c>
      <c r="S8" s="28" t="n">
        <f aca="false">ROUND(IF(Q8=0, IF(P8=0, 0, 1), P8/Q8),5)</f>
        <v>0</v>
      </c>
      <c r="T8" s="9" t="n">
        <f aca="false">ROUND(SUM(T6:T7),5)</f>
        <v>0</v>
      </c>
      <c r="U8" s="9" t="n">
        <f aca="false">ROUND(SUM(U6:U7),5)</f>
        <v>0</v>
      </c>
      <c r="V8" s="9" t="n">
        <f aca="false">ROUND((T8-U8),5)</f>
        <v>0</v>
      </c>
      <c r="W8" s="28" t="n">
        <f aca="false">ROUND(IF(U8=0, IF(T8=0, 0, 1), T8/U8),5)</f>
        <v>0</v>
      </c>
      <c r="X8" s="9" t="n">
        <f aca="false">ROUND(SUM(X6:X7),5)</f>
        <v>160</v>
      </c>
      <c r="Y8" s="9" t="n">
        <f aca="false">ROUND(SUM(Y6:Y7),5)</f>
        <v>0</v>
      </c>
      <c r="Z8" s="9" t="n">
        <f aca="false">ROUND((X8-Y8),5)</f>
        <v>160</v>
      </c>
      <c r="AA8" s="28" t="n">
        <f aca="false">ROUND(IF(Y8=0, IF(X8=0, 0, 1), X8/Y8),5)</f>
        <v>1</v>
      </c>
      <c r="AB8" s="9" t="n">
        <f aca="false">ROUND(SUM(AB6:AB7),5)</f>
        <v>0</v>
      </c>
      <c r="AC8" s="9" t="n">
        <f aca="false">ROUND(SUM(AC6:AC7),5)</f>
        <v>0</v>
      </c>
      <c r="AD8" s="9" t="n">
        <f aca="false">ROUND((AB8-AC8),5)</f>
        <v>0</v>
      </c>
      <c r="AE8" s="28" t="n">
        <f aca="false">ROUND(IF(AC8=0, IF(AB8=0, 0, 1), AB8/AC8),5)</f>
        <v>0</v>
      </c>
      <c r="AF8" s="9" t="n">
        <f aca="false">ROUND(SUM(AF6:AF7),5)</f>
        <v>0</v>
      </c>
      <c r="AG8" s="9" t="n">
        <f aca="false">ROUND(SUM(AG6:AG7),5)</f>
        <v>0</v>
      </c>
      <c r="AH8" s="9" t="n">
        <f aca="false">ROUND((AF8-AG8),5)</f>
        <v>0</v>
      </c>
      <c r="AI8" s="28" t="n">
        <f aca="false">ROUND(IF(AG8=0, IF(AF8=0, 0, 1), AF8/AG8),5)</f>
        <v>0</v>
      </c>
      <c r="AJ8" s="9" t="n">
        <f aca="false">ROUND(SUM(AJ6:AJ7),5)</f>
        <v>0</v>
      </c>
      <c r="AK8" s="9" t="n">
        <f aca="false">ROUND(SUM(AK6:AK7),5)</f>
        <v>0</v>
      </c>
      <c r="AL8" s="9" t="n">
        <f aca="false">ROUND((AJ8-AK8),5)</f>
        <v>0</v>
      </c>
      <c r="AM8" s="28" t="n">
        <f aca="false">ROUND(IF(AK8=0, IF(AJ8=0, 0, 1), AJ8/AK8),5)</f>
        <v>0</v>
      </c>
      <c r="AN8" s="9" t="n">
        <f aca="false">ROUND(SUM(AN6:AN7),5)</f>
        <v>0</v>
      </c>
      <c r="AO8" s="9" t="n">
        <f aca="false">ROUND(SUM(AO6:AO7),5)</f>
        <v>0</v>
      </c>
      <c r="AP8" s="9" t="n">
        <f aca="false">ROUND((AN8-AO8),5)</f>
        <v>0</v>
      </c>
      <c r="AQ8" s="28" t="n">
        <f aca="false">ROUND(IF(AO8=0, IF(AN8=0, 0, 1), AN8/AO8),5)</f>
        <v>0</v>
      </c>
      <c r="AR8" s="9" t="n">
        <f aca="false">ROUND(SUM(AR6:AR7),5)</f>
        <v>0</v>
      </c>
      <c r="AS8" s="9" t="n">
        <f aca="false">ROUND(SUM(AS6:AS7),5)</f>
        <v>0</v>
      </c>
      <c r="AT8" s="9" t="n">
        <f aca="false">ROUND((AR8-AS8),5)</f>
        <v>0</v>
      </c>
      <c r="AU8" s="28" t="n">
        <f aca="false">ROUND(IF(AS8=0, IF(AR8=0, 0, 1), AR8/AS8),5)</f>
        <v>0</v>
      </c>
      <c r="AV8" s="9" t="n">
        <f aca="false">ROUND(SUM(AV6:AV7),5)</f>
        <v>0</v>
      </c>
      <c r="AW8" s="9" t="n">
        <f aca="false">ROUND(SUM(AW6:AW7),5)</f>
        <v>0</v>
      </c>
      <c r="AX8" s="9" t="n">
        <f aca="false">ROUND((AV8-AW8),5)</f>
        <v>0</v>
      </c>
      <c r="AY8" s="28" t="n">
        <f aca="false">ROUND(IF(AW8=0, IF(AV8=0, 0, 1), AV8/AW8),5)</f>
        <v>0</v>
      </c>
      <c r="AZ8" s="9" t="n">
        <f aca="false">ROUND(SUM(AZ6:AZ7),5)</f>
        <v>0</v>
      </c>
      <c r="BA8" s="9" t="n">
        <f aca="false">ROUND(SUM(BA6:BA7),5)</f>
        <v>0</v>
      </c>
      <c r="BB8" s="9" t="n">
        <f aca="false">ROUND((AZ8-BA8),5)</f>
        <v>0</v>
      </c>
      <c r="BC8" s="28" t="n">
        <f aca="false">ROUND(IF(BA8=0, IF(AZ8=0, 0, 1), AZ8/BA8),5)</f>
        <v>0</v>
      </c>
      <c r="BD8" s="9" t="n">
        <f aca="false">ROUND(H8+L8+P8+T8+X8+AB8+AF8+AJ8+AN8+AR8+AV8+AZ8,5)</f>
        <v>160</v>
      </c>
      <c r="BE8" s="9" t="n">
        <f aca="false">ROUND(I8+M8+Q8+U8+Y8+AC8+AG8+AK8+AO8+AS8+AW8+BA8,5)</f>
        <v>0</v>
      </c>
      <c r="BF8" s="9" t="n">
        <f aca="false">ROUND((BD8-BE8),5)</f>
        <v>160</v>
      </c>
      <c r="BG8" s="28" t="n">
        <f aca="false">ROUND(IF(BE8=0, IF(BD8=0, 0, 1), BD8/BE8),5)</f>
        <v>1</v>
      </c>
    </row>
    <row r="9" customFormat="false" ht="15" hidden="false" customHeight="false" outlineLevel="0" collapsed="false">
      <c r="A9" s="8"/>
      <c r="B9" s="8"/>
      <c r="C9" s="8"/>
      <c r="D9" s="8"/>
      <c r="E9" s="8" t="s">
        <v>46</v>
      </c>
      <c r="F9" s="8"/>
      <c r="G9" s="8"/>
      <c r="H9" s="9"/>
      <c r="I9" s="9"/>
      <c r="J9" s="9"/>
      <c r="K9" s="28"/>
      <c r="L9" s="9"/>
      <c r="M9" s="9"/>
      <c r="N9" s="9"/>
      <c r="O9" s="28"/>
      <c r="P9" s="9"/>
      <c r="Q9" s="9"/>
      <c r="R9" s="9"/>
      <c r="S9" s="28"/>
      <c r="T9" s="9"/>
      <c r="U9" s="9"/>
      <c r="V9" s="9"/>
      <c r="W9" s="28"/>
      <c r="X9" s="9"/>
      <c r="Y9" s="9"/>
      <c r="Z9" s="9"/>
      <c r="AA9" s="28"/>
      <c r="AB9" s="9"/>
      <c r="AC9" s="9"/>
      <c r="AD9" s="9"/>
      <c r="AE9" s="28"/>
      <c r="AF9" s="9"/>
      <c r="AG9" s="9"/>
      <c r="AH9" s="9"/>
      <c r="AI9" s="28"/>
      <c r="AJ9" s="9"/>
      <c r="AK9" s="9"/>
      <c r="AL9" s="9"/>
      <c r="AM9" s="28"/>
      <c r="AN9" s="9"/>
      <c r="AO9" s="9"/>
      <c r="AP9" s="9"/>
      <c r="AQ9" s="28"/>
      <c r="AR9" s="9"/>
      <c r="AS9" s="9"/>
      <c r="AT9" s="9"/>
      <c r="AU9" s="28"/>
      <c r="AV9" s="9"/>
      <c r="AW9" s="9"/>
      <c r="AX9" s="9"/>
      <c r="AY9" s="28"/>
      <c r="AZ9" s="9"/>
      <c r="BA9" s="9"/>
      <c r="BB9" s="9"/>
      <c r="BC9" s="28"/>
      <c r="BD9" s="9"/>
      <c r="BE9" s="9"/>
      <c r="BF9" s="9"/>
      <c r="BG9" s="28"/>
    </row>
    <row r="10" customFormat="false" ht="15.75" hidden="false" customHeight="false" outlineLevel="0" collapsed="false">
      <c r="A10" s="8"/>
      <c r="B10" s="8"/>
      <c r="C10" s="8"/>
      <c r="D10" s="8"/>
      <c r="E10" s="8"/>
      <c r="F10" s="8" t="s">
        <v>179</v>
      </c>
      <c r="G10" s="8"/>
      <c r="H10" s="12" t="n">
        <v>0</v>
      </c>
      <c r="I10" s="12" t="n">
        <v>7500</v>
      </c>
      <c r="J10" s="12" t="n">
        <f aca="false">ROUND((H10-I10),5)</f>
        <v>-7500</v>
      </c>
      <c r="K10" s="30" t="n">
        <f aca="false">ROUND(IF(I10=0, IF(H10=0, 0, 1), H10/I10),5)</f>
        <v>0</v>
      </c>
      <c r="L10" s="12" t="n">
        <v>0</v>
      </c>
      <c r="M10" s="12" t="n">
        <v>0</v>
      </c>
      <c r="N10" s="12" t="n">
        <f aca="false">ROUND((L10-M10),5)</f>
        <v>0</v>
      </c>
      <c r="O10" s="30" t="n">
        <f aca="false">ROUND(IF(M10=0, IF(L10=0, 0, 1), L10/M10),5)</f>
        <v>0</v>
      </c>
      <c r="P10" s="12" t="n">
        <v>0</v>
      </c>
      <c r="Q10" s="12" t="n">
        <v>0</v>
      </c>
      <c r="R10" s="12" t="n">
        <f aca="false">ROUND((P10-Q10),5)</f>
        <v>0</v>
      </c>
      <c r="S10" s="30" t="n">
        <f aca="false">ROUND(IF(Q10=0, IF(P10=0, 0, 1), P10/Q10),5)</f>
        <v>0</v>
      </c>
      <c r="T10" s="12" t="n">
        <v>0</v>
      </c>
      <c r="U10" s="12" t="n">
        <v>0</v>
      </c>
      <c r="V10" s="12" t="n">
        <f aca="false">ROUND((T10-U10),5)</f>
        <v>0</v>
      </c>
      <c r="W10" s="30" t="n">
        <f aca="false">ROUND(IF(U10=0, IF(T10=0, 0, 1), T10/U10),5)</f>
        <v>0</v>
      </c>
      <c r="X10" s="12" t="n">
        <v>0</v>
      </c>
      <c r="Y10" s="12" t="n">
        <v>0</v>
      </c>
      <c r="Z10" s="12" t="n">
        <f aca="false">ROUND((X10-Y10),5)</f>
        <v>0</v>
      </c>
      <c r="AA10" s="30" t="n">
        <f aca="false">ROUND(IF(Y10=0, IF(X10=0, 0, 1), X10/Y10),5)</f>
        <v>0</v>
      </c>
      <c r="AB10" s="12" t="n">
        <v>0</v>
      </c>
      <c r="AC10" s="12" t="n">
        <v>0</v>
      </c>
      <c r="AD10" s="12" t="n">
        <f aca="false">ROUND((AB10-AC10),5)</f>
        <v>0</v>
      </c>
      <c r="AE10" s="30" t="n">
        <f aca="false">ROUND(IF(AC10=0, IF(AB10=0, 0, 1), AB10/AC10),5)</f>
        <v>0</v>
      </c>
      <c r="AF10" s="12" t="n">
        <v>0</v>
      </c>
      <c r="AG10" s="12" t="n">
        <v>0</v>
      </c>
      <c r="AH10" s="12" t="n">
        <f aca="false">ROUND((AF10-AG10),5)</f>
        <v>0</v>
      </c>
      <c r="AI10" s="30" t="n">
        <f aca="false">ROUND(IF(AG10=0, IF(AF10=0, 0, 1), AF10/AG10),5)</f>
        <v>0</v>
      </c>
      <c r="AJ10" s="12" t="n">
        <v>0</v>
      </c>
      <c r="AK10" s="12" t="n">
        <v>0</v>
      </c>
      <c r="AL10" s="12" t="n">
        <f aca="false">ROUND((AJ10-AK10),5)</f>
        <v>0</v>
      </c>
      <c r="AM10" s="30" t="n">
        <f aca="false">ROUND(IF(AK10=0, IF(AJ10=0, 0, 1), AJ10/AK10),5)</f>
        <v>0</v>
      </c>
      <c r="AN10" s="12" t="n">
        <v>0</v>
      </c>
      <c r="AO10" s="12" t="n">
        <v>0</v>
      </c>
      <c r="AP10" s="12" t="n">
        <f aca="false">ROUND((AN10-AO10),5)</f>
        <v>0</v>
      </c>
      <c r="AQ10" s="30" t="n">
        <f aca="false">ROUND(IF(AO10=0, IF(AN10=0, 0, 1), AN10/AO10),5)</f>
        <v>0</v>
      </c>
      <c r="AR10" s="12" t="n">
        <v>0</v>
      </c>
      <c r="AS10" s="12" t="n">
        <v>0</v>
      </c>
      <c r="AT10" s="12" t="n">
        <f aca="false">ROUND((AR10-AS10),5)</f>
        <v>0</v>
      </c>
      <c r="AU10" s="30" t="n">
        <f aca="false">ROUND(IF(AS10=0, IF(AR10=0, 0, 1), AR10/AS10),5)</f>
        <v>0</v>
      </c>
      <c r="AV10" s="12" t="n">
        <v>0</v>
      </c>
      <c r="AW10" s="12" t="n">
        <v>0</v>
      </c>
      <c r="AX10" s="12" t="n">
        <f aca="false">ROUND((AV10-AW10),5)</f>
        <v>0</v>
      </c>
      <c r="AY10" s="30" t="n">
        <f aca="false">ROUND(IF(AW10=0, IF(AV10=0, 0, 1), AV10/AW10),5)</f>
        <v>0</v>
      </c>
      <c r="AZ10" s="12" t="n">
        <v>0</v>
      </c>
      <c r="BA10" s="12" t="n">
        <v>0</v>
      </c>
      <c r="BB10" s="12" t="n">
        <f aca="false">ROUND((AZ10-BA10),5)</f>
        <v>0</v>
      </c>
      <c r="BC10" s="30" t="n">
        <f aca="false">ROUND(IF(BA10=0, IF(AZ10=0, 0, 1), AZ10/BA10),5)</f>
        <v>0</v>
      </c>
      <c r="BD10" s="12" t="n">
        <f aca="false">ROUND(H10+L10+P10+T10+X10+AB10+AF10+AJ10+AN10+AR10+AV10+AZ10,5)</f>
        <v>0</v>
      </c>
      <c r="BE10" s="12" t="n">
        <f aca="false">ROUND(I10+M10+Q10+U10+Y10+AC10+AG10+AK10+AO10+AS10+AW10+BA10,5)</f>
        <v>7500</v>
      </c>
      <c r="BF10" s="12" t="n">
        <f aca="false">ROUND((BD10-BE10),5)</f>
        <v>-7500</v>
      </c>
      <c r="BG10" s="30" t="n">
        <f aca="false">ROUND(IF(BE10=0, IF(BD10=0, 0, 1), BD10/BE10),5)</f>
        <v>0</v>
      </c>
    </row>
    <row r="11" customFormat="false" ht="15.75" hidden="false" customHeight="false" outlineLevel="0" collapsed="false">
      <c r="A11" s="8"/>
      <c r="B11" s="8"/>
      <c r="C11" s="8"/>
      <c r="D11" s="8"/>
      <c r="E11" s="8" t="s">
        <v>49</v>
      </c>
      <c r="F11" s="8"/>
      <c r="G11" s="8"/>
      <c r="H11" s="23" t="n">
        <f aca="false">ROUND(SUM(H9:H10),5)</f>
        <v>0</v>
      </c>
      <c r="I11" s="23" t="n">
        <f aca="false">ROUND(SUM(I9:I10),5)</f>
        <v>7500</v>
      </c>
      <c r="J11" s="23" t="n">
        <f aca="false">ROUND((H11-I11),5)</f>
        <v>-7500</v>
      </c>
      <c r="K11" s="31" t="n">
        <f aca="false">ROUND(IF(I11=0, IF(H11=0, 0, 1), H11/I11),5)</f>
        <v>0</v>
      </c>
      <c r="L11" s="23" t="n">
        <f aca="false">ROUND(SUM(L9:L10),5)</f>
        <v>0</v>
      </c>
      <c r="M11" s="23" t="n">
        <f aca="false">ROUND(SUM(M9:M10),5)</f>
        <v>0</v>
      </c>
      <c r="N11" s="23" t="n">
        <f aca="false">ROUND((L11-M11),5)</f>
        <v>0</v>
      </c>
      <c r="O11" s="31" t="n">
        <f aca="false">ROUND(IF(M11=0, IF(L11=0, 0, 1), L11/M11),5)</f>
        <v>0</v>
      </c>
      <c r="P11" s="23" t="n">
        <f aca="false">ROUND(SUM(P9:P10),5)</f>
        <v>0</v>
      </c>
      <c r="Q11" s="23" t="n">
        <f aca="false">ROUND(SUM(Q9:Q10),5)</f>
        <v>0</v>
      </c>
      <c r="R11" s="23" t="n">
        <f aca="false">ROUND((P11-Q11),5)</f>
        <v>0</v>
      </c>
      <c r="S11" s="31" t="n">
        <f aca="false">ROUND(IF(Q11=0, IF(P11=0, 0, 1), P11/Q11),5)</f>
        <v>0</v>
      </c>
      <c r="T11" s="23" t="n">
        <f aca="false">ROUND(SUM(T9:T10),5)</f>
        <v>0</v>
      </c>
      <c r="U11" s="23" t="n">
        <f aca="false">ROUND(SUM(U9:U10),5)</f>
        <v>0</v>
      </c>
      <c r="V11" s="23" t="n">
        <f aca="false">ROUND((T11-U11),5)</f>
        <v>0</v>
      </c>
      <c r="W11" s="31" t="n">
        <f aca="false">ROUND(IF(U11=0, IF(T11=0, 0, 1), T11/U11),5)</f>
        <v>0</v>
      </c>
      <c r="X11" s="23" t="n">
        <f aca="false">ROUND(SUM(X9:X10),5)</f>
        <v>0</v>
      </c>
      <c r="Y11" s="23" t="n">
        <f aca="false">ROUND(SUM(Y9:Y10),5)</f>
        <v>0</v>
      </c>
      <c r="Z11" s="23" t="n">
        <f aca="false">ROUND((X11-Y11),5)</f>
        <v>0</v>
      </c>
      <c r="AA11" s="31" t="n">
        <f aca="false">ROUND(IF(Y11=0, IF(X11=0, 0, 1), X11/Y11),5)</f>
        <v>0</v>
      </c>
      <c r="AB11" s="23" t="n">
        <f aca="false">ROUND(SUM(AB9:AB10),5)</f>
        <v>0</v>
      </c>
      <c r="AC11" s="23" t="n">
        <f aca="false">ROUND(SUM(AC9:AC10),5)</f>
        <v>0</v>
      </c>
      <c r="AD11" s="23" t="n">
        <f aca="false">ROUND((AB11-AC11),5)</f>
        <v>0</v>
      </c>
      <c r="AE11" s="31" t="n">
        <f aca="false">ROUND(IF(AC11=0, IF(AB11=0, 0, 1), AB11/AC11),5)</f>
        <v>0</v>
      </c>
      <c r="AF11" s="23" t="n">
        <f aca="false">ROUND(SUM(AF9:AF10),5)</f>
        <v>0</v>
      </c>
      <c r="AG11" s="23" t="n">
        <f aca="false">ROUND(SUM(AG9:AG10),5)</f>
        <v>0</v>
      </c>
      <c r="AH11" s="23" t="n">
        <f aca="false">ROUND((AF11-AG11),5)</f>
        <v>0</v>
      </c>
      <c r="AI11" s="31" t="n">
        <f aca="false">ROUND(IF(AG11=0, IF(AF11=0, 0, 1), AF11/AG11),5)</f>
        <v>0</v>
      </c>
      <c r="AJ11" s="23" t="n">
        <f aca="false">ROUND(SUM(AJ9:AJ10),5)</f>
        <v>0</v>
      </c>
      <c r="AK11" s="23" t="n">
        <f aca="false">ROUND(SUM(AK9:AK10),5)</f>
        <v>0</v>
      </c>
      <c r="AL11" s="23" t="n">
        <f aca="false">ROUND((AJ11-AK11),5)</f>
        <v>0</v>
      </c>
      <c r="AM11" s="31" t="n">
        <f aca="false">ROUND(IF(AK11=0, IF(AJ11=0, 0, 1), AJ11/AK11),5)</f>
        <v>0</v>
      </c>
      <c r="AN11" s="23" t="n">
        <f aca="false">ROUND(SUM(AN9:AN10),5)</f>
        <v>0</v>
      </c>
      <c r="AO11" s="23" t="n">
        <f aca="false">ROUND(SUM(AO9:AO10),5)</f>
        <v>0</v>
      </c>
      <c r="AP11" s="23" t="n">
        <f aca="false">ROUND((AN11-AO11),5)</f>
        <v>0</v>
      </c>
      <c r="AQ11" s="31" t="n">
        <f aca="false">ROUND(IF(AO11=0, IF(AN11=0, 0, 1), AN11/AO11),5)</f>
        <v>0</v>
      </c>
      <c r="AR11" s="23" t="n">
        <f aca="false">ROUND(SUM(AR9:AR10),5)</f>
        <v>0</v>
      </c>
      <c r="AS11" s="23" t="n">
        <f aca="false">ROUND(SUM(AS9:AS10),5)</f>
        <v>0</v>
      </c>
      <c r="AT11" s="23" t="n">
        <f aca="false">ROUND((AR11-AS11),5)</f>
        <v>0</v>
      </c>
      <c r="AU11" s="31" t="n">
        <f aca="false">ROUND(IF(AS11=0, IF(AR11=0, 0, 1), AR11/AS11),5)</f>
        <v>0</v>
      </c>
      <c r="AV11" s="23" t="n">
        <f aca="false">ROUND(SUM(AV9:AV10),5)</f>
        <v>0</v>
      </c>
      <c r="AW11" s="23" t="n">
        <f aca="false">ROUND(SUM(AW9:AW10),5)</f>
        <v>0</v>
      </c>
      <c r="AX11" s="23" t="n">
        <f aca="false">ROUND((AV11-AW11),5)</f>
        <v>0</v>
      </c>
      <c r="AY11" s="31" t="n">
        <f aca="false">ROUND(IF(AW11=0, IF(AV11=0, 0, 1), AV11/AW11),5)</f>
        <v>0</v>
      </c>
      <c r="AZ11" s="23" t="n">
        <f aca="false">ROUND(SUM(AZ9:AZ10),5)</f>
        <v>0</v>
      </c>
      <c r="BA11" s="23" t="n">
        <f aca="false">ROUND(SUM(BA9:BA10),5)</f>
        <v>0</v>
      </c>
      <c r="BB11" s="23" t="n">
        <f aca="false">ROUND((AZ11-BA11),5)</f>
        <v>0</v>
      </c>
      <c r="BC11" s="31" t="n">
        <f aca="false">ROUND(IF(BA11=0, IF(AZ11=0, 0, 1), AZ11/BA11),5)</f>
        <v>0</v>
      </c>
      <c r="BD11" s="23" t="n">
        <f aca="false">ROUND(H11+L11+P11+T11+X11+AB11+AF11+AJ11+AN11+AR11+AV11+AZ11,5)</f>
        <v>0</v>
      </c>
      <c r="BE11" s="23" t="n">
        <f aca="false">ROUND(I11+M11+Q11+U11+Y11+AC11+AG11+AK11+AO11+AS11+AW11+BA11,5)</f>
        <v>7500</v>
      </c>
      <c r="BF11" s="23" t="n">
        <f aca="false">ROUND((BD11-BE11),5)</f>
        <v>-7500</v>
      </c>
      <c r="BG11" s="31" t="n">
        <f aca="false">ROUND(IF(BE11=0, IF(BD11=0, 0, 1), BD11/BE11),5)</f>
        <v>0</v>
      </c>
    </row>
    <row r="12" customFormat="false" ht="15.75" hidden="false" customHeight="false" outlineLevel="0" collapsed="false">
      <c r="A12" s="8"/>
      <c r="B12" s="8"/>
      <c r="C12" s="8"/>
      <c r="D12" s="8" t="s">
        <v>54</v>
      </c>
      <c r="E12" s="8"/>
      <c r="F12" s="8"/>
      <c r="G12" s="8"/>
      <c r="H12" s="13" t="n">
        <f aca="false">ROUND(SUM(H4:H5)+H8+H11,5)</f>
        <v>0</v>
      </c>
      <c r="I12" s="13" t="n">
        <f aca="false">ROUND(SUM(I4:I5)+I8+I11,5)</f>
        <v>13207</v>
      </c>
      <c r="J12" s="13" t="n">
        <f aca="false">ROUND((H12-I12),5)</f>
        <v>-13207</v>
      </c>
      <c r="K12" s="33" t="n">
        <f aca="false">ROUND(IF(I12=0, IF(H12=0, 0, 1), H12/I12),5)</f>
        <v>0</v>
      </c>
      <c r="L12" s="13" t="n">
        <f aca="false">ROUND(SUM(L4:L5)+L8+L11,5)</f>
        <v>0</v>
      </c>
      <c r="M12" s="13" t="n">
        <f aca="false">ROUND(SUM(M4:M5)+M8+M11,5)</f>
        <v>0</v>
      </c>
      <c r="N12" s="13" t="n">
        <f aca="false">ROUND((L12-M12),5)</f>
        <v>0</v>
      </c>
      <c r="O12" s="33" t="n">
        <f aca="false">ROUND(IF(M12=0, IF(L12=0, 0, 1), L12/M12),5)</f>
        <v>0</v>
      </c>
      <c r="P12" s="13" t="n">
        <f aca="false">ROUND(SUM(P4:P5)+P8+P11,5)</f>
        <v>0</v>
      </c>
      <c r="Q12" s="13" t="n">
        <f aca="false">ROUND(SUM(Q4:Q5)+Q8+Q11,5)</f>
        <v>0</v>
      </c>
      <c r="R12" s="13" t="n">
        <f aca="false">ROUND((P12-Q12),5)</f>
        <v>0</v>
      </c>
      <c r="S12" s="33" t="n">
        <f aca="false">ROUND(IF(Q12=0, IF(P12=0, 0, 1), P12/Q12),5)</f>
        <v>0</v>
      </c>
      <c r="T12" s="13" t="n">
        <f aca="false">ROUND(SUM(T4:T5)+T8+T11,5)</f>
        <v>0</v>
      </c>
      <c r="U12" s="13" t="n">
        <f aca="false">ROUND(SUM(U4:U5)+U8+U11,5)</f>
        <v>0</v>
      </c>
      <c r="V12" s="13" t="n">
        <f aca="false">ROUND((T12-U12),5)</f>
        <v>0</v>
      </c>
      <c r="W12" s="33" t="n">
        <f aca="false">ROUND(IF(U12=0, IF(T12=0, 0, 1), T12/U12),5)</f>
        <v>0</v>
      </c>
      <c r="X12" s="13" t="n">
        <f aca="false">ROUND(SUM(X4:X5)+X8+X11,5)</f>
        <v>160</v>
      </c>
      <c r="Y12" s="13" t="n">
        <f aca="false">ROUND(SUM(Y4:Y5)+Y8+Y11,5)</f>
        <v>0</v>
      </c>
      <c r="Z12" s="13" t="n">
        <f aca="false">ROUND((X12-Y12),5)</f>
        <v>160</v>
      </c>
      <c r="AA12" s="33" t="n">
        <f aca="false">ROUND(IF(Y12=0, IF(X12=0, 0, 1), X12/Y12),5)</f>
        <v>1</v>
      </c>
      <c r="AB12" s="13" t="n">
        <f aca="false">ROUND(SUM(AB4:AB5)+AB8+AB11,5)</f>
        <v>0</v>
      </c>
      <c r="AC12" s="13" t="n">
        <f aca="false">ROUND(SUM(AC4:AC5)+AC8+AC11,5)</f>
        <v>0</v>
      </c>
      <c r="AD12" s="13" t="n">
        <f aca="false">ROUND((AB12-AC12),5)</f>
        <v>0</v>
      </c>
      <c r="AE12" s="33" t="n">
        <f aca="false">ROUND(IF(AC12=0, IF(AB12=0, 0, 1), AB12/AC12),5)</f>
        <v>0</v>
      </c>
      <c r="AF12" s="13" t="n">
        <f aca="false">ROUND(SUM(AF4:AF5)+AF8+AF11,5)</f>
        <v>0</v>
      </c>
      <c r="AG12" s="13" t="n">
        <f aca="false">ROUND(SUM(AG4:AG5)+AG8+AG11,5)</f>
        <v>0</v>
      </c>
      <c r="AH12" s="13" t="n">
        <f aca="false">ROUND((AF12-AG12),5)</f>
        <v>0</v>
      </c>
      <c r="AI12" s="33" t="n">
        <f aca="false">ROUND(IF(AG12=0, IF(AF12=0, 0, 1), AF12/AG12),5)</f>
        <v>0</v>
      </c>
      <c r="AJ12" s="13" t="n">
        <f aca="false">ROUND(SUM(AJ4:AJ5)+AJ8+AJ11,5)</f>
        <v>0</v>
      </c>
      <c r="AK12" s="13" t="n">
        <f aca="false">ROUND(SUM(AK4:AK5)+AK8+AK11,5)</f>
        <v>0</v>
      </c>
      <c r="AL12" s="13" t="n">
        <f aca="false">ROUND((AJ12-AK12),5)</f>
        <v>0</v>
      </c>
      <c r="AM12" s="33" t="n">
        <f aca="false">ROUND(IF(AK12=0, IF(AJ12=0, 0, 1), AJ12/AK12),5)</f>
        <v>0</v>
      </c>
      <c r="AN12" s="13" t="n">
        <f aca="false">ROUND(SUM(AN4:AN5)+AN8+AN11,5)</f>
        <v>0</v>
      </c>
      <c r="AO12" s="13" t="n">
        <f aca="false">ROUND(SUM(AO4:AO5)+AO8+AO11,5)</f>
        <v>0</v>
      </c>
      <c r="AP12" s="13" t="n">
        <f aca="false">ROUND((AN12-AO12),5)</f>
        <v>0</v>
      </c>
      <c r="AQ12" s="33" t="n">
        <f aca="false">ROUND(IF(AO12=0, IF(AN12=0, 0, 1), AN12/AO12),5)</f>
        <v>0</v>
      </c>
      <c r="AR12" s="13" t="n">
        <f aca="false">ROUND(SUM(AR4:AR5)+AR8+AR11,5)</f>
        <v>0</v>
      </c>
      <c r="AS12" s="13" t="n">
        <f aca="false">ROUND(SUM(AS4:AS5)+AS8+AS11,5)</f>
        <v>0</v>
      </c>
      <c r="AT12" s="13" t="n">
        <f aca="false">ROUND((AR12-AS12),5)</f>
        <v>0</v>
      </c>
      <c r="AU12" s="33" t="n">
        <f aca="false">ROUND(IF(AS12=0, IF(AR12=0, 0, 1), AR12/AS12),5)</f>
        <v>0</v>
      </c>
      <c r="AV12" s="13" t="n">
        <f aca="false">ROUND(SUM(AV4:AV5)+AV8+AV11,5)</f>
        <v>0</v>
      </c>
      <c r="AW12" s="13" t="n">
        <f aca="false">ROUND(SUM(AW4:AW5)+AW8+AW11,5)</f>
        <v>0</v>
      </c>
      <c r="AX12" s="13" t="n">
        <f aca="false">ROUND((AV12-AW12),5)</f>
        <v>0</v>
      </c>
      <c r="AY12" s="33" t="n">
        <f aca="false">ROUND(IF(AW12=0, IF(AV12=0, 0, 1), AV12/AW12),5)</f>
        <v>0</v>
      </c>
      <c r="AZ12" s="13" t="n">
        <f aca="false">ROUND(SUM(AZ4:AZ5)+AZ8+AZ11,5)</f>
        <v>6019</v>
      </c>
      <c r="BA12" s="13" t="n">
        <f aca="false">ROUND(SUM(BA4:BA5)+BA8+BA11,5)</f>
        <v>0</v>
      </c>
      <c r="BB12" s="13" t="n">
        <f aca="false">ROUND((AZ12-BA12),5)</f>
        <v>6019</v>
      </c>
      <c r="BC12" s="33" t="n">
        <f aca="false">ROUND(IF(BA12=0, IF(AZ12=0, 0, 1), AZ12/BA12),5)</f>
        <v>1</v>
      </c>
      <c r="BD12" s="13" t="n">
        <f aca="false">ROUND(H12+L12+P12+T12+X12+AB12+AF12+AJ12+AN12+AR12+AV12+AZ12,5)</f>
        <v>6179</v>
      </c>
      <c r="BE12" s="13" t="n">
        <f aca="false">ROUND(I12+M12+Q12+U12+Y12+AC12+AG12+AK12+AO12+AS12+AW12+BA12,5)</f>
        <v>13207</v>
      </c>
      <c r="BF12" s="13" t="n">
        <f aca="false">ROUND((BD12-BE12),5)</f>
        <v>-7028</v>
      </c>
      <c r="BG12" s="33" t="n">
        <f aca="false">ROUND(IF(BE12=0, IF(BD12=0, 0, 1), BD12/BE12),5)</f>
        <v>0.46786</v>
      </c>
    </row>
    <row r="13" customFormat="false" ht="15" hidden="false" customHeight="false" outlineLevel="0" collapsed="false">
      <c r="A13" s="8"/>
      <c r="B13" s="8"/>
      <c r="C13" s="8" t="s">
        <v>55</v>
      </c>
      <c r="D13" s="8"/>
      <c r="E13" s="8"/>
      <c r="F13" s="8"/>
      <c r="G13" s="8"/>
      <c r="H13" s="9" t="n">
        <f aca="false">H12</f>
        <v>0</v>
      </c>
      <c r="I13" s="9" t="n">
        <f aca="false">I12</f>
        <v>13207</v>
      </c>
      <c r="J13" s="9" t="n">
        <f aca="false">ROUND((H13-I13),5)</f>
        <v>-13207</v>
      </c>
      <c r="K13" s="28" t="n">
        <f aca="false">ROUND(IF(I13=0, IF(H13=0, 0, 1), H13/I13),5)</f>
        <v>0</v>
      </c>
      <c r="L13" s="9" t="n">
        <f aca="false">L12</f>
        <v>0</v>
      </c>
      <c r="M13" s="9" t="n">
        <f aca="false">M12</f>
        <v>0</v>
      </c>
      <c r="N13" s="9" t="n">
        <f aca="false">ROUND((L13-M13),5)</f>
        <v>0</v>
      </c>
      <c r="O13" s="28" t="n">
        <f aca="false">ROUND(IF(M13=0, IF(L13=0, 0, 1), L13/M13),5)</f>
        <v>0</v>
      </c>
      <c r="P13" s="9" t="n">
        <f aca="false">P12</f>
        <v>0</v>
      </c>
      <c r="Q13" s="9" t="n">
        <f aca="false">Q12</f>
        <v>0</v>
      </c>
      <c r="R13" s="9" t="n">
        <f aca="false">ROUND((P13-Q13),5)</f>
        <v>0</v>
      </c>
      <c r="S13" s="28" t="n">
        <f aca="false">ROUND(IF(Q13=0, IF(P13=0, 0, 1), P13/Q13),5)</f>
        <v>0</v>
      </c>
      <c r="T13" s="9" t="n">
        <f aca="false">T12</f>
        <v>0</v>
      </c>
      <c r="U13" s="9" t="n">
        <f aca="false">U12</f>
        <v>0</v>
      </c>
      <c r="V13" s="9" t="n">
        <f aca="false">ROUND((T13-U13),5)</f>
        <v>0</v>
      </c>
      <c r="W13" s="28" t="n">
        <f aca="false">ROUND(IF(U13=0, IF(T13=0, 0, 1), T13/U13),5)</f>
        <v>0</v>
      </c>
      <c r="X13" s="9" t="n">
        <f aca="false">X12</f>
        <v>160</v>
      </c>
      <c r="Y13" s="9" t="n">
        <f aca="false">Y12</f>
        <v>0</v>
      </c>
      <c r="Z13" s="9" t="n">
        <f aca="false">ROUND((X13-Y13),5)</f>
        <v>160</v>
      </c>
      <c r="AA13" s="28" t="n">
        <f aca="false">ROUND(IF(Y13=0, IF(X13=0, 0, 1), X13/Y13),5)</f>
        <v>1</v>
      </c>
      <c r="AB13" s="9" t="n">
        <f aca="false">AB12</f>
        <v>0</v>
      </c>
      <c r="AC13" s="9" t="n">
        <f aca="false">AC12</f>
        <v>0</v>
      </c>
      <c r="AD13" s="9" t="n">
        <f aca="false">ROUND((AB13-AC13),5)</f>
        <v>0</v>
      </c>
      <c r="AE13" s="28" t="n">
        <f aca="false">ROUND(IF(AC13=0, IF(AB13=0, 0, 1), AB13/AC13),5)</f>
        <v>0</v>
      </c>
      <c r="AF13" s="9" t="n">
        <f aca="false">AF12</f>
        <v>0</v>
      </c>
      <c r="AG13" s="9" t="n">
        <f aca="false">AG12</f>
        <v>0</v>
      </c>
      <c r="AH13" s="9" t="n">
        <f aca="false">ROUND((AF13-AG13),5)</f>
        <v>0</v>
      </c>
      <c r="AI13" s="28" t="n">
        <f aca="false">ROUND(IF(AG13=0, IF(AF13=0, 0, 1), AF13/AG13),5)</f>
        <v>0</v>
      </c>
      <c r="AJ13" s="9" t="n">
        <f aca="false">AJ12</f>
        <v>0</v>
      </c>
      <c r="AK13" s="9" t="n">
        <f aca="false">AK12</f>
        <v>0</v>
      </c>
      <c r="AL13" s="9" t="n">
        <f aca="false">ROUND((AJ13-AK13),5)</f>
        <v>0</v>
      </c>
      <c r="AM13" s="28" t="n">
        <f aca="false">ROUND(IF(AK13=0, IF(AJ13=0, 0, 1), AJ13/AK13),5)</f>
        <v>0</v>
      </c>
      <c r="AN13" s="9" t="n">
        <f aca="false">AN12</f>
        <v>0</v>
      </c>
      <c r="AO13" s="9" t="n">
        <f aca="false">AO12</f>
        <v>0</v>
      </c>
      <c r="AP13" s="9" t="n">
        <f aca="false">ROUND((AN13-AO13),5)</f>
        <v>0</v>
      </c>
      <c r="AQ13" s="28" t="n">
        <f aca="false">ROUND(IF(AO13=0, IF(AN13=0, 0, 1), AN13/AO13),5)</f>
        <v>0</v>
      </c>
      <c r="AR13" s="9" t="n">
        <f aca="false">AR12</f>
        <v>0</v>
      </c>
      <c r="AS13" s="9" t="n">
        <f aca="false">AS12</f>
        <v>0</v>
      </c>
      <c r="AT13" s="9" t="n">
        <f aca="false">ROUND((AR13-AS13),5)</f>
        <v>0</v>
      </c>
      <c r="AU13" s="28" t="n">
        <f aca="false">ROUND(IF(AS13=0, IF(AR13=0, 0, 1), AR13/AS13),5)</f>
        <v>0</v>
      </c>
      <c r="AV13" s="9" t="n">
        <f aca="false">AV12</f>
        <v>0</v>
      </c>
      <c r="AW13" s="9" t="n">
        <f aca="false">AW12</f>
        <v>0</v>
      </c>
      <c r="AX13" s="9" t="n">
        <f aca="false">ROUND((AV13-AW13),5)</f>
        <v>0</v>
      </c>
      <c r="AY13" s="28" t="n">
        <f aca="false">ROUND(IF(AW13=0, IF(AV13=0, 0, 1), AV13/AW13),5)</f>
        <v>0</v>
      </c>
      <c r="AZ13" s="9" t="n">
        <f aca="false">AZ12</f>
        <v>6019</v>
      </c>
      <c r="BA13" s="9" t="n">
        <f aca="false">BA12</f>
        <v>0</v>
      </c>
      <c r="BB13" s="9" t="n">
        <f aca="false">ROUND((AZ13-BA13),5)</f>
        <v>6019</v>
      </c>
      <c r="BC13" s="28" t="n">
        <f aca="false">ROUND(IF(BA13=0, IF(AZ13=0, 0, 1), AZ13/BA13),5)</f>
        <v>1</v>
      </c>
      <c r="BD13" s="9" t="n">
        <f aca="false">ROUND(H13+L13+P13+T13+X13+AB13+AF13+AJ13+AN13+AR13+AV13+AZ13,5)</f>
        <v>6179</v>
      </c>
      <c r="BE13" s="9" t="n">
        <f aca="false">ROUND(I13+M13+Q13+U13+Y13+AC13+AG13+AK13+AO13+AS13+AW13+BA13,5)</f>
        <v>13207</v>
      </c>
      <c r="BF13" s="9" t="n">
        <f aca="false">ROUND((BD13-BE13),5)</f>
        <v>-7028</v>
      </c>
      <c r="BG13" s="28" t="n">
        <f aca="false">ROUND(IF(BE13=0, IF(BD13=0, 0, 1), BD13/BE13),5)</f>
        <v>0.46786</v>
      </c>
    </row>
    <row r="14" customFormat="false" ht="15" hidden="false" customHeight="false" outlineLevel="0" collapsed="false">
      <c r="A14" s="8"/>
      <c r="B14" s="8"/>
      <c r="C14" s="8"/>
      <c r="D14" s="8" t="s">
        <v>57</v>
      </c>
      <c r="E14" s="8"/>
      <c r="F14" s="8"/>
      <c r="G14" s="8"/>
      <c r="H14" s="9"/>
      <c r="I14" s="9"/>
      <c r="J14" s="9"/>
      <c r="K14" s="28"/>
      <c r="L14" s="9"/>
      <c r="M14" s="9"/>
      <c r="N14" s="9"/>
      <c r="O14" s="28"/>
      <c r="P14" s="9"/>
      <c r="Q14" s="9"/>
      <c r="R14" s="9"/>
      <c r="S14" s="28"/>
      <c r="T14" s="9"/>
      <c r="U14" s="9"/>
      <c r="V14" s="9"/>
      <c r="W14" s="28"/>
      <c r="X14" s="9"/>
      <c r="Y14" s="9"/>
      <c r="Z14" s="9"/>
      <c r="AA14" s="28"/>
      <c r="AB14" s="9"/>
      <c r="AC14" s="9"/>
      <c r="AD14" s="9"/>
      <c r="AE14" s="28"/>
      <c r="AF14" s="9"/>
      <c r="AG14" s="9"/>
      <c r="AH14" s="9"/>
      <c r="AI14" s="28"/>
      <c r="AJ14" s="9"/>
      <c r="AK14" s="9"/>
      <c r="AL14" s="9"/>
      <c r="AM14" s="28"/>
      <c r="AN14" s="9"/>
      <c r="AO14" s="9"/>
      <c r="AP14" s="9"/>
      <c r="AQ14" s="28"/>
      <c r="AR14" s="9"/>
      <c r="AS14" s="9"/>
      <c r="AT14" s="9"/>
      <c r="AU14" s="28"/>
      <c r="AV14" s="9"/>
      <c r="AW14" s="9"/>
      <c r="AX14" s="9"/>
      <c r="AY14" s="28"/>
      <c r="AZ14" s="9"/>
      <c r="BA14" s="9"/>
      <c r="BB14" s="9"/>
      <c r="BC14" s="28"/>
      <c r="BD14" s="9"/>
      <c r="BE14" s="9"/>
      <c r="BF14" s="9"/>
      <c r="BG14" s="28"/>
    </row>
    <row r="15" customFormat="false" ht="15" hidden="false" customHeight="false" outlineLevel="0" collapsed="false">
      <c r="A15" s="8"/>
      <c r="B15" s="8"/>
      <c r="C15" s="8"/>
      <c r="D15" s="8"/>
      <c r="E15" s="8" t="s">
        <v>58</v>
      </c>
      <c r="F15" s="8"/>
      <c r="G15" s="8"/>
      <c r="H15" s="9"/>
      <c r="I15" s="9"/>
      <c r="J15" s="9"/>
      <c r="K15" s="28"/>
      <c r="L15" s="9"/>
      <c r="M15" s="9"/>
      <c r="N15" s="9"/>
      <c r="O15" s="28"/>
      <c r="P15" s="9"/>
      <c r="Q15" s="9"/>
      <c r="R15" s="9"/>
      <c r="S15" s="28"/>
      <c r="T15" s="9"/>
      <c r="U15" s="9"/>
      <c r="V15" s="9"/>
      <c r="W15" s="28"/>
      <c r="X15" s="9"/>
      <c r="Y15" s="9"/>
      <c r="Z15" s="9"/>
      <c r="AA15" s="28"/>
      <c r="AB15" s="9"/>
      <c r="AC15" s="9"/>
      <c r="AD15" s="9"/>
      <c r="AE15" s="28"/>
      <c r="AF15" s="9"/>
      <c r="AG15" s="9"/>
      <c r="AH15" s="9"/>
      <c r="AI15" s="28"/>
      <c r="AJ15" s="9"/>
      <c r="AK15" s="9"/>
      <c r="AL15" s="9"/>
      <c r="AM15" s="28"/>
      <c r="AN15" s="9"/>
      <c r="AO15" s="9"/>
      <c r="AP15" s="9"/>
      <c r="AQ15" s="28"/>
      <c r="AR15" s="9"/>
      <c r="AS15" s="9"/>
      <c r="AT15" s="9"/>
      <c r="AU15" s="28"/>
      <c r="AV15" s="9"/>
      <c r="AW15" s="9"/>
      <c r="AX15" s="9"/>
      <c r="AY15" s="28"/>
      <c r="AZ15" s="9"/>
      <c r="BA15" s="9"/>
      <c r="BB15" s="9"/>
      <c r="BC15" s="28"/>
      <c r="BD15" s="9"/>
      <c r="BE15" s="9"/>
      <c r="BF15" s="9"/>
      <c r="BG15" s="28"/>
    </row>
    <row r="16" customFormat="false" ht="15" hidden="false" customHeight="false" outlineLevel="0" collapsed="false">
      <c r="A16" s="8"/>
      <c r="B16" s="8"/>
      <c r="C16" s="8"/>
      <c r="D16" s="8"/>
      <c r="E16" s="8"/>
      <c r="F16" s="8" t="s">
        <v>59</v>
      </c>
      <c r="G16" s="8"/>
      <c r="H16" s="9"/>
      <c r="I16" s="9"/>
      <c r="J16" s="9"/>
      <c r="K16" s="28"/>
      <c r="L16" s="9"/>
      <c r="M16" s="9"/>
      <c r="N16" s="9"/>
      <c r="O16" s="28"/>
      <c r="P16" s="9"/>
      <c r="Q16" s="9"/>
      <c r="R16" s="9"/>
      <c r="S16" s="28"/>
      <c r="T16" s="9"/>
      <c r="U16" s="9"/>
      <c r="V16" s="9"/>
      <c r="W16" s="28"/>
      <c r="X16" s="9"/>
      <c r="Y16" s="9"/>
      <c r="Z16" s="9"/>
      <c r="AA16" s="28"/>
      <c r="AB16" s="9"/>
      <c r="AC16" s="9"/>
      <c r="AD16" s="9"/>
      <c r="AE16" s="28"/>
      <c r="AF16" s="9"/>
      <c r="AG16" s="9"/>
      <c r="AH16" s="9"/>
      <c r="AI16" s="28"/>
      <c r="AJ16" s="9"/>
      <c r="AK16" s="9"/>
      <c r="AL16" s="9"/>
      <c r="AM16" s="28"/>
      <c r="AN16" s="9"/>
      <c r="AO16" s="9"/>
      <c r="AP16" s="9"/>
      <c r="AQ16" s="28"/>
      <c r="AR16" s="9"/>
      <c r="AS16" s="9"/>
      <c r="AT16" s="9"/>
      <c r="AU16" s="28"/>
      <c r="AV16" s="9"/>
      <c r="AW16" s="9"/>
      <c r="AX16" s="9"/>
      <c r="AY16" s="28"/>
      <c r="AZ16" s="9"/>
      <c r="BA16" s="9"/>
      <c r="BB16" s="9"/>
      <c r="BC16" s="28"/>
      <c r="BD16" s="9"/>
      <c r="BE16" s="9"/>
      <c r="BF16" s="9"/>
      <c r="BG16" s="28"/>
    </row>
    <row r="17" customFormat="false" ht="15" hidden="false" customHeight="false" outlineLevel="0" collapsed="false">
      <c r="A17" s="8"/>
      <c r="B17" s="8"/>
      <c r="C17" s="8"/>
      <c r="D17" s="8"/>
      <c r="E17" s="8"/>
      <c r="F17" s="8"/>
      <c r="G17" s="8" t="s">
        <v>60</v>
      </c>
      <c r="H17" s="9" t="n">
        <v>0</v>
      </c>
      <c r="I17" s="9" t="n">
        <v>0</v>
      </c>
      <c r="J17" s="9" t="n">
        <f aca="false">ROUND((H17-I17),5)</f>
        <v>0</v>
      </c>
      <c r="K17" s="28" t="n">
        <f aca="false">ROUND(IF(I17=0, IF(H17=0, 0, 1), H17/I17),5)</f>
        <v>0</v>
      </c>
      <c r="L17" s="9" t="n">
        <v>0</v>
      </c>
      <c r="M17" s="9" t="n">
        <v>0</v>
      </c>
      <c r="N17" s="9" t="n">
        <f aca="false">ROUND((L17-M17),5)</f>
        <v>0</v>
      </c>
      <c r="O17" s="28" t="n">
        <f aca="false">ROUND(IF(M17=0, IF(L17=0, 0, 1), L17/M17),5)</f>
        <v>0</v>
      </c>
      <c r="P17" s="9" t="n">
        <v>0</v>
      </c>
      <c r="Q17" s="9" t="n">
        <v>0</v>
      </c>
      <c r="R17" s="9" t="n">
        <f aca="false">ROUND((P17-Q17),5)</f>
        <v>0</v>
      </c>
      <c r="S17" s="28" t="n">
        <f aca="false">ROUND(IF(Q17=0, IF(P17=0, 0, 1), P17/Q17),5)</f>
        <v>0</v>
      </c>
      <c r="T17" s="9" t="n">
        <v>25.5</v>
      </c>
      <c r="U17" s="9" t="n">
        <v>0</v>
      </c>
      <c r="V17" s="9" t="n">
        <f aca="false">ROUND((T17-U17),5)</f>
        <v>25.5</v>
      </c>
      <c r="W17" s="28" t="n">
        <f aca="false">ROUND(IF(U17=0, IF(T17=0, 0, 1), T17/U17),5)</f>
        <v>1</v>
      </c>
      <c r="X17" s="9" t="n">
        <v>34</v>
      </c>
      <c r="Y17" s="9" t="n">
        <v>0</v>
      </c>
      <c r="Z17" s="9" t="n">
        <f aca="false">ROUND((X17-Y17),5)</f>
        <v>34</v>
      </c>
      <c r="AA17" s="28" t="n">
        <f aca="false">ROUND(IF(Y17=0, IF(X17=0, 0, 1), X17/Y17),5)</f>
        <v>1</v>
      </c>
      <c r="AB17" s="9" t="n">
        <v>94.12</v>
      </c>
      <c r="AC17" s="9" t="n">
        <v>0</v>
      </c>
      <c r="AD17" s="9" t="n">
        <f aca="false">ROUND((AB17-AC17),5)</f>
        <v>94.12</v>
      </c>
      <c r="AE17" s="28" t="n">
        <f aca="false">ROUND(IF(AC17=0, IF(AB17=0, 0, 1), AB17/AC17),5)</f>
        <v>1</v>
      </c>
      <c r="AF17" s="9" t="n">
        <v>0</v>
      </c>
      <c r="AG17" s="9" t="n">
        <v>0</v>
      </c>
      <c r="AH17" s="9" t="n">
        <f aca="false">ROUND((AF17-AG17),5)</f>
        <v>0</v>
      </c>
      <c r="AI17" s="28" t="n">
        <f aca="false">ROUND(IF(AG17=0, IF(AF17=0, 0, 1), AF17/AG17),5)</f>
        <v>0</v>
      </c>
      <c r="AJ17" s="9" t="n">
        <v>0</v>
      </c>
      <c r="AK17" s="9" t="n">
        <v>0</v>
      </c>
      <c r="AL17" s="9" t="n">
        <f aca="false">ROUND((AJ17-AK17),5)</f>
        <v>0</v>
      </c>
      <c r="AM17" s="28" t="n">
        <f aca="false">ROUND(IF(AK17=0, IF(AJ17=0, 0, 1), AJ17/AK17),5)</f>
        <v>0</v>
      </c>
      <c r="AN17" s="9" t="n">
        <v>0</v>
      </c>
      <c r="AO17" s="9" t="n">
        <v>0</v>
      </c>
      <c r="AP17" s="9" t="n">
        <f aca="false">ROUND((AN17-AO17),5)</f>
        <v>0</v>
      </c>
      <c r="AQ17" s="28" t="n">
        <f aca="false">ROUND(IF(AO17=0, IF(AN17=0, 0, 1), AN17/AO17),5)</f>
        <v>0</v>
      </c>
      <c r="AR17" s="9" t="n">
        <v>0</v>
      </c>
      <c r="AS17" s="9" t="n">
        <v>0</v>
      </c>
      <c r="AT17" s="9" t="n">
        <f aca="false">ROUND((AR17-AS17),5)</f>
        <v>0</v>
      </c>
      <c r="AU17" s="28" t="n">
        <f aca="false">ROUND(IF(AS17=0, IF(AR17=0, 0, 1), AR17/AS17),5)</f>
        <v>0</v>
      </c>
      <c r="AV17" s="9" t="n">
        <v>0</v>
      </c>
      <c r="AW17" s="9" t="n">
        <v>0</v>
      </c>
      <c r="AX17" s="9" t="n">
        <f aca="false">ROUND((AV17-AW17),5)</f>
        <v>0</v>
      </c>
      <c r="AY17" s="28" t="n">
        <f aca="false">ROUND(IF(AW17=0, IF(AV17=0, 0, 1), AV17/AW17),5)</f>
        <v>0</v>
      </c>
      <c r="AZ17" s="9" t="n">
        <v>0</v>
      </c>
      <c r="BA17" s="9" t="n">
        <v>0</v>
      </c>
      <c r="BB17" s="9" t="n">
        <f aca="false">ROUND((AZ17-BA17),5)</f>
        <v>0</v>
      </c>
      <c r="BC17" s="28" t="n">
        <f aca="false">ROUND(IF(BA17=0, IF(AZ17=0, 0, 1), AZ17/BA17),5)</f>
        <v>0</v>
      </c>
      <c r="BD17" s="9" t="n">
        <f aca="false">ROUND(H17+L17+P17+T17+X17+AB17+AF17+AJ17+AN17+AR17+AV17+AZ17,5)</f>
        <v>153.62</v>
      </c>
      <c r="BE17" s="9" t="n">
        <f aca="false">ROUND(I17+M17+Q17+U17+Y17+AC17+AG17+AK17+AO17+AS17+AW17+BA17,5)</f>
        <v>0</v>
      </c>
      <c r="BF17" s="9" t="n">
        <f aca="false">ROUND((BD17-BE17),5)</f>
        <v>153.62</v>
      </c>
      <c r="BG17" s="28" t="n">
        <f aca="false">ROUND(IF(BE17=0, IF(BD17=0, 0, 1), BD17/BE17),5)</f>
        <v>1</v>
      </c>
    </row>
    <row r="18" customFormat="false" ht="15.75" hidden="false" customHeight="false" outlineLevel="0" collapsed="false">
      <c r="A18" s="8"/>
      <c r="B18" s="8"/>
      <c r="C18" s="8"/>
      <c r="D18" s="8"/>
      <c r="E18" s="8"/>
      <c r="F18" s="8"/>
      <c r="G18" s="8" t="s">
        <v>61</v>
      </c>
      <c r="H18" s="11" t="n">
        <v>0</v>
      </c>
      <c r="I18" s="11" t="n">
        <v>0</v>
      </c>
      <c r="J18" s="11" t="n">
        <f aca="false">ROUND((H18-I18),5)</f>
        <v>0</v>
      </c>
      <c r="K18" s="29" t="n">
        <f aca="false">ROUND(IF(I18=0, IF(H18=0, 0, 1), H18/I18),5)</f>
        <v>0</v>
      </c>
      <c r="L18" s="11" t="n">
        <v>0</v>
      </c>
      <c r="M18" s="11" t="n">
        <v>0</v>
      </c>
      <c r="N18" s="11" t="n">
        <f aca="false">ROUND((L18-M18),5)</f>
        <v>0</v>
      </c>
      <c r="O18" s="29" t="n">
        <f aca="false">ROUND(IF(M18=0, IF(L18=0, 0, 1), L18/M18),5)</f>
        <v>0</v>
      </c>
      <c r="P18" s="11" t="n">
        <v>0</v>
      </c>
      <c r="Q18" s="11" t="n">
        <v>0</v>
      </c>
      <c r="R18" s="11" t="n">
        <f aca="false">ROUND((P18-Q18),5)</f>
        <v>0</v>
      </c>
      <c r="S18" s="29" t="n">
        <f aca="false">ROUND(IF(Q18=0, IF(P18=0, 0, 1), P18/Q18),5)</f>
        <v>0</v>
      </c>
      <c r="T18" s="11" t="n">
        <v>2.28</v>
      </c>
      <c r="U18" s="11" t="n">
        <v>0</v>
      </c>
      <c r="V18" s="11" t="n">
        <f aca="false">ROUND((T18-U18),5)</f>
        <v>2.28</v>
      </c>
      <c r="W18" s="29" t="n">
        <f aca="false">ROUND(IF(U18=0, IF(T18=0, 0, 1), T18/U18),5)</f>
        <v>1</v>
      </c>
      <c r="X18" s="11" t="n">
        <v>3.04</v>
      </c>
      <c r="Y18" s="11" t="n">
        <v>0</v>
      </c>
      <c r="Z18" s="11" t="n">
        <f aca="false">ROUND((X18-Y18),5)</f>
        <v>3.04</v>
      </c>
      <c r="AA18" s="29" t="n">
        <f aca="false">ROUND(IF(Y18=0, IF(X18=0, 0, 1), X18/Y18),5)</f>
        <v>1</v>
      </c>
      <c r="AB18" s="11" t="n">
        <v>8.4</v>
      </c>
      <c r="AC18" s="11" t="n">
        <v>0</v>
      </c>
      <c r="AD18" s="11" t="n">
        <f aca="false">ROUND((AB18-AC18),5)</f>
        <v>8.4</v>
      </c>
      <c r="AE18" s="29" t="n">
        <f aca="false">ROUND(IF(AC18=0, IF(AB18=0, 0, 1), AB18/AC18),5)</f>
        <v>1</v>
      </c>
      <c r="AF18" s="11" t="n">
        <v>0</v>
      </c>
      <c r="AG18" s="11" t="n">
        <v>0</v>
      </c>
      <c r="AH18" s="11" t="n">
        <f aca="false">ROUND((AF18-AG18),5)</f>
        <v>0</v>
      </c>
      <c r="AI18" s="29" t="n">
        <f aca="false">ROUND(IF(AG18=0, IF(AF18=0, 0, 1), AF18/AG18),5)</f>
        <v>0</v>
      </c>
      <c r="AJ18" s="11" t="n">
        <v>0</v>
      </c>
      <c r="AK18" s="11" t="n">
        <v>0</v>
      </c>
      <c r="AL18" s="11" t="n">
        <f aca="false">ROUND((AJ18-AK18),5)</f>
        <v>0</v>
      </c>
      <c r="AM18" s="29" t="n">
        <f aca="false">ROUND(IF(AK18=0, IF(AJ18=0, 0, 1), AJ18/AK18),5)</f>
        <v>0</v>
      </c>
      <c r="AN18" s="11" t="n">
        <v>0</v>
      </c>
      <c r="AO18" s="11" t="n">
        <v>0</v>
      </c>
      <c r="AP18" s="11" t="n">
        <f aca="false">ROUND((AN18-AO18),5)</f>
        <v>0</v>
      </c>
      <c r="AQ18" s="29" t="n">
        <f aca="false">ROUND(IF(AO18=0, IF(AN18=0, 0, 1), AN18/AO18),5)</f>
        <v>0</v>
      </c>
      <c r="AR18" s="11" t="n">
        <v>0</v>
      </c>
      <c r="AS18" s="11" t="n">
        <v>0</v>
      </c>
      <c r="AT18" s="11" t="n">
        <f aca="false">ROUND((AR18-AS18),5)</f>
        <v>0</v>
      </c>
      <c r="AU18" s="29" t="n">
        <f aca="false">ROUND(IF(AS18=0, IF(AR18=0, 0, 1), AR18/AS18),5)</f>
        <v>0</v>
      </c>
      <c r="AV18" s="11" t="n">
        <v>0</v>
      </c>
      <c r="AW18" s="11" t="n">
        <v>0</v>
      </c>
      <c r="AX18" s="11" t="n">
        <f aca="false">ROUND((AV18-AW18),5)</f>
        <v>0</v>
      </c>
      <c r="AY18" s="29" t="n">
        <f aca="false">ROUND(IF(AW18=0, IF(AV18=0, 0, 1), AV18/AW18),5)</f>
        <v>0</v>
      </c>
      <c r="AZ18" s="11" t="n">
        <v>0</v>
      </c>
      <c r="BA18" s="11" t="n">
        <v>0</v>
      </c>
      <c r="BB18" s="11" t="n">
        <f aca="false">ROUND((AZ18-BA18),5)</f>
        <v>0</v>
      </c>
      <c r="BC18" s="29" t="n">
        <f aca="false">ROUND(IF(BA18=0, IF(AZ18=0, 0, 1), AZ18/BA18),5)</f>
        <v>0</v>
      </c>
      <c r="BD18" s="11" t="n">
        <f aca="false">ROUND(H18+L18+P18+T18+X18+AB18+AF18+AJ18+AN18+AR18+AV18+AZ18,5)</f>
        <v>13.72</v>
      </c>
      <c r="BE18" s="11" t="n">
        <f aca="false">ROUND(I18+M18+Q18+U18+Y18+AC18+AG18+AK18+AO18+AS18+AW18+BA18,5)</f>
        <v>0</v>
      </c>
      <c r="BF18" s="11" t="n">
        <f aca="false">ROUND((BD18-BE18),5)</f>
        <v>13.72</v>
      </c>
      <c r="BG18" s="29" t="n">
        <f aca="false">ROUND(IF(BE18=0, IF(BD18=0, 0, 1), BD18/BE18),5)</f>
        <v>1</v>
      </c>
    </row>
    <row r="19" customFormat="false" ht="15" hidden="false" customHeight="false" outlineLevel="0" collapsed="false">
      <c r="A19" s="8"/>
      <c r="B19" s="8"/>
      <c r="C19" s="8"/>
      <c r="D19" s="8"/>
      <c r="E19" s="8"/>
      <c r="F19" s="8" t="s">
        <v>63</v>
      </c>
      <c r="G19" s="8"/>
      <c r="H19" s="9" t="n">
        <f aca="false">ROUND(SUM(H16:H18),5)</f>
        <v>0</v>
      </c>
      <c r="I19" s="9" t="n">
        <f aca="false">ROUND(SUM(I16:I18),5)</f>
        <v>0</v>
      </c>
      <c r="J19" s="9" t="n">
        <f aca="false">ROUND((H19-I19),5)</f>
        <v>0</v>
      </c>
      <c r="K19" s="28" t="n">
        <f aca="false">ROUND(IF(I19=0, IF(H19=0, 0, 1), H19/I19),5)</f>
        <v>0</v>
      </c>
      <c r="L19" s="9" t="n">
        <f aca="false">ROUND(SUM(L16:L18),5)</f>
        <v>0</v>
      </c>
      <c r="M19" s="9" t="n">
        <f aca="false">ROUND(SUM(M16:M18),5)</f>
        <v>0</v>
      </c>
      <c r="N19" s="9" t="n">
        <f aca="false">ROUND((L19-M19),5)</f>
        <v>0</v>
      </c>
      <c r="O19" s="28" t="n">
        <f aca="false">ROUND(IF(M19=0, IF(L19=0, 0, 1), L19/M19),5)</f>
        <v>0</v>
      </c>
      <c r="P19" s="9" t="n">
        <f aca="false">ROUND(SUM(P16:P18),5)</f>
        <v>0</v>
      </c>
      <c r="Q19" s="9" t="n">
        <f aca="false">ROUND(SUM(Q16:Q18),5)</f>
        <v>0</v>
      </c>
      <c r="R19" s="9" t="n">
        <f aca="false">ROUND((P19-Q19),5)</f>
        <v>0</v>
      </c>
      <c r="S19" s="28" t="n">
        <f aca="false">ROUND(IF(Q19=0, IF(P19=0, 0, 1), P19/Q19),5)</f>
        <v>0</v>
      </c>
      <c r="T19" s="9" t="n">
        <f aca="false">ROUND(SUM(T16:T18),5)</f>
        <v>27.78</v>
      </c>
      <c r="U19" s="9" t="n">
        <f aca="false">ROUND(SUM(U16:U18),5)</f>
        <v>0</v>
      </c>
      <c r="V19" s="9" t="n">
        <f aca="false">ROUND((T19-U19),5)</f>
        <v>27.78</v>
      </c>
      <c r="W19" s="28" t="n">
        <f aca="false">ROUND(IF(U19=0, IF(T19=0, 0, 1), T19/U19),5)</f>
        <v>1</v>
      </c>
      <c r="X19" s="9" t="n">
        <f aca="false">ROUND(SUM(X16:X18),5)</f>
        <v>37.04</v>
      </c>
      <c r="Y19" s="9" t="n">
        <f aca="false">ROUND(SUM(Y16:Y18),5)</f>
        <v>0</v>
      </c>
      <c r="Z19" s="9" t="n">
        <f aca="false">ROUND((X19-Y19),5)</f>
        <v>37.04</v>
      </c>
      <c r="AA19" s="28" t="n">
        <f aca="false">ROUND(IF(Y19=0, IF(X19=0, 0, 1), X19/Y19),5)</f>
        <v>1</v>
      </c>
      <c r="AB19" s="9" t="n">
        <f aca="false">ROUND(SUM(AB16:AB18),5)</f>
        <v>102.52</v>
      </c>
      <c r="AC19" s="9" t="n">
        <f aca="false">ROUND(SUM(AC16:AC18),5)</f>
        <v>0</v>
      </c>
      <c r="AD19" s="9" t="n">
        <f aca="false">ROUND((AB19-AC19),5)</f>
        <v>102.52</v>
      </c>
      <c r="AE19" s="28" t="n">
        <f aca="false">ROUND(IF(AC19=0, IF(AB19=0, 0, 1), AB19/AC19),5)</f>
        <v>1</v>
      </c>
      <c r="AF19" s="9" t="n">
        <f aca="false">ROUND(SUM(AF16:AF18),5)</f>
        <v>0</v>
      </c>
      <c r="AG19" s="9" t="n">
        <f aca="false">ROUND(SUM(AG16:AG18),5)</f>
        <v>0</v>
      </c>
      <c r="AH19" s="9" t="n">
        <f aca="false">ROUND((AF19-AG19),5)</f>
        <v>0</v>
      </c>
      <c r="AI19" s="28" t="n">
        <f aca="false">ROUND(IF(AG19=0, IF(AF19=0, 0, 1), AF19/AG19),5)</f>
        <v>0</v>
      </c>
      <c r="AJ19" s="9" t="n">
        <f aca="false">ROUND(SUM(AJ16:AJ18),5)</f>
        <v>0</v>
      </c>
      <c r="AK19" s="9" t="n">
        <f aca="false">ROUND(SUM(AK16:AK18),5)</f>
        <v>0</v>
      </c>
      <c r="AL19" s="9" t="n">
        <f aca="false">ROUND((AJ19-AK19),5)</f>
        <v>0</v>
      </c>
      <c r="AM19" s="28" t="n">
        <f aca="false">ROUND(IF(AK19=0, IF(AJ19=0, 0, 1), AJ19/AK19),5)</f>
        <v>0</v>
      </c>
      <c r="AN19" s="9" t="n">
        <f aca="false">ROUND(SUM(AN16:AN18),5)</f>
        <v>0</v>
      </c>
      <c r="AO19" s="9" t="n">
        <f aca="false">ROUND(SUM(AO16:AO18),5)</f>
        <v>0</v>
      </c>
      <c r="AP19" s="9" t="n">
        <f aca="false">ROUND((AN19-AO19),5)</f>
        <v>0</v>
      </c>
      <c r="AQ19" s="28" t="n">
        <f aca="false">ROUND(IF(AO19=0, IF(AN19=0, 0, 1), AN19/AO19),5)</f>
        <v>0</v>
      </c>
      <c r="AR19" s="9" t="n">
        <f aca="false">ROUND(SUM(AR16:AR18),5)</f>
        <v>0</v>
      </c>
      <c r="AS19" s="9" t="n">
        <f aca="false">ROUND(SUM(AS16:AS18),5)</f>
        <v>0</v>
      </c>
      <c r="AT19" s="9" t="n">
        <f aca="false">ROUND((AR19-AS19),5)</f>
        <v>0</v>
      </c>
      <c r="AU19" s="28" t="n">
        <f aca="false">ROUND(IF(AS19=0, IF(AR19=0, 0, 1), AR19/AS19),5)</f>
        <v>0</v>
      </c>
      <c r="AV19" s="9" t="n">
        <f aca="false">ROUND(SUM(AV16:AV18),5)</f>
        <v>0</v>
      </c>
      <c r="AW19" s="9" t="n">
        <f aca="false">ROUND(SUM(AW16:AW18),5)</f>
        <v>0</v>
      </c>
      <c r="AX19" s="9" t="n">
        <f aca="false">ROUND((AV19-AW19),5)</f>
        <v>0</v>
      </c>
      <c r="AY19" s="28" t="n">
        <f aca="false">ROUND(IF(AW19=0, IF(AV19=0, 0, 1), AV19/AW19),5)</f>
        <v>0</v>
      </c>
      <c r="AZ19" s="9" t="n">
        <f aca="false">ROUND(SUM(AZ16:AZ18),5)</f>
        <v>0</v>
      </c>
      <c r="BA19" s="9" t="n">
        <f aca="false">ROUND(SUM(BA16:BA18),5)</f>
        <v>0</v>
      </c>
      <c r="BB19" s="9" t="n">
        <f aca="false">ROUND((AZ19-BA19),5)</f>
        <v>0</v>
      </c>
      <c r="BC19" s="28" t="n">
        <f aca="false">ROUND(IF(BA19=0, IF(AZ19=0, 0, 1), AZ19/BA19),5)</f>
        <v>0</v>
      </c>
      <c r="BD19" s="9" t="n">
        <f aca="false">ROUND(H19+L19+P19+T19+X19+AB19+AF19+AJ19+AN19+AR19+AV19+AZ19,5)</f>
        <v>167.34</v>
      </c>
      <c r="BE19" s="9" t="n">
        <f aca="false">ROUND(I19+M19+Q19+U19+Y19+AC19+AG19+AK19+AO19+AS19+AW19+BA19,5)</f>
        <v>0</v>
      </c>
      <c r="BF19" s="9" t="n">
        <f aca="false">ROUND((BD19-BE19),5)</f>
        <v>167.34</v>
      </c>
      <c r="BG19" s="28" t="n">
        <f aca="false">ROUND(IF(BE19=0, IF(BD19=0, 0, 1), BD19/BE19),5)</f>
        <v>1</v>
      </c>
    </row>
    <row r="20" customFormat="false" ht="15" hidden="false" customHeight="false" outlineLevel="0" collapsed="false">
      <c r="A20" s="8"/>
      <c r="B20" s="8"/>
      <c r="C20" s="8"/>
      <c r="D20" s="8"/>
      <c r="E20" s="8"/>
      <c r="F20" s="8" t="s">
        <v>65</v>
      </c>
      <c r="G20" s="8"/>
      <c r="H20" s="9"/>
      <c r="I20" s="9"/>
      <c r="J20" s="9"/>
      <c r="K20" s="28"/>
      <c r="L20" s="9"/>
      <c r="M20" s="9"/>
      <c r="N20" s="9"/>
      <c r="O20" s="28"/>
      <c r="P20" s="9"/>
      <c r="Q20" s="9"/>
      <c r="R20" s="9"/>
      <c r="S20" s="28"/>
      <c r="T20" s="9"/>
      <c r="U20" s="9"/>
      <c r="V20" s="9"/>
      <c r="W20" s="28"/>
      <c r="X20" s="9"/>
      <c r="Y20" s="9"/>
      <c r="Z20" s="9"/>
      <c r="AA20" s="28"/>
      <c r="AB20" s="9"/>
      <c r="AC20" s="9"/>
      <c r="AD20" s="9"/>
      <c r="AE20" s="28"/>
      <c r="AF20" s="9"/>
      <c r="AG20" s="9"/>
      <c r="AH20" s="9"/>
      <c r="AI20" s="28"/>
      <c r="AJ20" s="9"/>
      <c r="AK20" s="9"/>
      <c r="AL20" s="9"/>
      <c r="AM20" s="28"/>
      <c r="AN20" s="9"/>
      <c r="AO20" s="9"/>
      <c r="AP20" s="9"/>
      <c r="AQ20" s="28"/>
      <c r="AR20" s="9"/>
      <c r="AS20" s="9"/>
      <c r="AT20" s="9"/>
      <c r="AU20" s="28"/>
      <c r="AV20" s="9"/>
      <c r="AW20" s="9"/>
      <c r="AX20" s="9"/>
      <c r="AY20" s="28"/>
      <c r="AZ20" s="9"/>
      <c r="BA20" s="9"/>
      <c r="BB20" s="9"/>
      <c r="BC20" s="28"/>
      <c r="BD20" s="9"/>
      <c r="BE20" s="9"/>
      <c r="BF20" s="9"/>
      <c r="BG20" s="28"/>
    </row>
    <row r="21" customFormat="false" ht="15" hidden="false" customHeight="false" outlineLevel="0" collapsed="false">
      <c r="A21" s="8"/>
      <c r="B21" s="8"/>
      <c r="C21" s="8"/>
      <c r="D21" s="8"/>
      <c r="E21" s="8"/>
      <c r="F21" s="8"/>
      <c r="G21" s="8" t="s">
        <v>180</v>
      </c>
      <c r="H21" s="9" t="n">
        <v>0</v>
      </c>
      <c r="I21" s="9" t="n">
        <v>2000</v>
      </c>
      <c r="J21" s="9" t="n">
        <f aca="false">ROUND((H21-I21),5)</f>
        <v>-2000</v>
      </c>
      <c r="K21" s="28" t="n">
        <f aca="false">ROUND(IF(I21=0, IF(H21=0, 0, 1), H21/I21),5)</f>
        <v>0</v>
      </c>
      <c r="L21" s="9" t="n">
        <v>0</v>
      </c>
      <c r="M21" s="9" t="n">
        <v>0</v>
      </c>
      <c r="N21" s="9" t="n">
        <f aca="false">ROUND((L21-M21),5)</f>
        <v>0</v>
      </c>
      <c r="O21" s="28" t="n">
        <f aca="false">ROUND(IF(M21=0, IF(L21=0, 0, 1), L21/M21),5)</f>
        <v>0</v>
      </c>
      <c r="P21" s="9" t="n">
        <v>0</v>
      </c>
      <c r="Q21" s="9" t="n">
        <v>0</v>
      </c>
      <c r="R21" s="9" t="n">
        <f aca="false">ROUND((P21-Q21),5)</f>
        <v>0</v>
      </c>
      <c r="S21" s="28" t="n">
        <f aca="false">ROUND(IF(Q21=0, IF(P21=0, 0, 1), P21/Q21),5)</f>
        <v>0</v>
      </c>
      <c r="T21" s="9" t="n">
        <v>0</v>
      </c>
      <c r="U21" s="9" t="n">
        <v>0</v>
      </c>
      <c r="V21" s="9" t="n">
        <f aca="false">ROUND((T21-U21),5)</f>
        <v>0</v>
      </c>
      <c r="W21" s="28" t="n">
        <f aca="false">ROUND(IF(U21=0, IF(T21=0, 0, 1), T21/U21),5)</f>
        <v>0</v>
      </c>
      <c r="X21" s="9" t="n">
        <v>0</v>
      </c>
      <c r="Y21" s="9" t="n">
        <v>0</v>
      </c>
      <c r="Z21" s="9" t="n">
        <f aca="false">ROUND((X21-Y21),5)</f>
        <v>0</v>
      </c>
      <c r="AA21" s="28" t="n">
        <f aca="false">ROUND(IF(Y21=0, IF(X21=0, 0, 1), X21/Y21),5)</f>
        <v>0</v>
      </c>
      <c r="AB21" s="9" t="n">
        <v>0</v>
      </c>
      <c r="AC21" s="9" t="n">
        <v>0</v>
      </c>
      <c r="AD21" s="9" t="n">
        <f aca="false">ROUND((AB21-AC21),5)</f>
        <v>0</v>
      </c>
      <c r="AE21" s="28" t="n">
        <f aca="false">ROUND(IF(AC21=0, IF(AB21=0, 0, 1), AB21/AC21),5)</f>
        <v>0</v>
      </c>
      <c r="AF21" s="9" t="n">
        <v>0</v>
      </c>
      <c r="AG21" s="9" t="n">
        <v>0</v>
      </c>
      <c r="AH21" s="9" t="n">
        <f aca="false">ROUND((AF21-AG21),5)</f>
        <v>0</v>
      </c>
      <c r="AI21" s="28" t="n">
        <f aca="false">ROUND(IF(AG21=0, IF(AF21=0, 0, 1), AF21/AG21),5)</f>
        <v>0</v>
      </c>
      <c r="AJ21" s="9" t="n">
        <v>0</v>
      </c>
      <c r="AK21" s="9" t="n">
        <v>0</v>
      </c>
      <c r="AL21" s="9" t="n">
        <f aca="false">ROUND((AJ21-AK21),5)</f>
        <v>0</v>
      </c>
      <c r="AM21" s="28" t="n">
        <f aca="false">ROUND(IF(AK21=0, IF(AJ21=0, 0, 1), AJ21/AK21),5)</f>
        <v>0</v>
      </c>
      <c r="AN21" s="9" t="n">
        <v>0</v>
      </c>
      <c r="AO21" s="9" t="n">
        <v>0</v>
      </c>
      <c r="AP21" s="9" t="n">
        <f aca="false">ROUND((AN21-AO21),5)</f>
        <v>0</v>
      </c>
      <c r="AQ21" s="28" t="n">
        <f aca="false">ROUND(IF(AO21=0, IF(AN21=0, 0, 1), AN21/AO21),5)</f>
        <v>0</v>
      </c>
      <c r="AR21" s="9" t="n">
        <v>0</v>
      </c>
      <c r="AS21" s="9" t="n">
        <v>0</v>
      </c>
      <c r="AT21" s="9" t="n">
        <f aca="false">ROUND((AR21-AS21),5)</f>
        <v>0</v>
      </c>
      <c r="AU21" s="28" t="n">
        <f aca="false">ROUND(IF(AS21=0, IF(AR21=0, 0, 1), AR21/AS21),5)</f>
        <v>0</v>
      </c>
      <c r="AV21" s="9" t="n">
        <v>0</v>
      </c>
      <c r="AW21" s="9" t="n">
        <v>0</v>
      </c>
      <c r="AX21" s="9" t="n">
        <f aca="false">ROUND((AV21-AW21),5)</f>
        <v>0</v>
      </c>
      <c r="AY21" s="28" t="n">
        <f aca="false">ROUND(IF(AW21=0, IF(AV21=0, 0, 1), AV21/AW21),5)</f>
        <v>0</v>
      </c>
      <c r="AZ21" s="9" t="n">
        <v>0</v>
      </c>
      <c r="BA21" s="9" t="n">
        <v>0</v>
      </c>
      <c r="BB21" s="9" t="n">
        <f aca="false">ROUND((AZ21-BA21),5)</f>
        <v>0</v>
      </c>
      <c r="BC21" s="28" t="n">
        <f aca="false">ROUND(IF(BA21=0, IF(AZ21=0, 0, 1), AZ21/BA21),5)</f>
        <v>0</v>
      </c>
      <c r="BD21" s="9" t="n">
        <f aca="false">ROUND(H21+L21+P21+T21+X21+AB21+AF21+AJ21+AN21+AR21+AV21+AZ21,5)</f>
        <v>0</v>
      </c>
      <c r="BE21" s="9" t="n">
        <f aca="false">ROUND(I21+M21+Q21+U21+Y21+AC21+AG21+AK21+AO21+AS21+AW21+BA21,5)</f>
        <v>2000</v>
      </c>
      <c r="BF21" s="9" t="n">
        <f aca="false">ROUND((BD21-BE21),5)</f>
        <v>-2000</v>
      </c>
      <c r="BG21" s="28" t="n">
        <f aca="false">ROUND(IF(BE21=0, IF(BD21=0, 0, 1), BD21/BE21),5)</f>
        <v>0</v>
      </c>
    </row>
    <row r="22" customFormat="false" ht="15.75" hidden="false" customHeight="false" outlineLevel="0" collapsed="false">
      <c r="A22" s="8"/>
      <c r="B22" s="8"/>
      <c r="C22" s="8"/>
      <c r="D22" s="8"/>
      <c r="E22" s="8"/>
      <c r="F22" s="8"/>
      <c r="G22" s="8" t="s">
        <v>68</v>
      </c>
      <c r="H22" s="11" t="n">
        <v>0</v>
      </c>
      <c r="I22" s="11" t="n">
        <v>300</v>
      </c>
      <c r="J22" s="11" t="n">
        <f aca="false">ROUND((H22-I22),5)</f>
        <v>-300</v>
      </c>
      <c r="K22" s="29" t="n">
        <f aca="false">ROUND(IF(I22=0, IF(H22=0, 0, 1), H22/I22),5)</f>
        <v>0</v>
      </c>
      <c r="L22" s="11" t="n">
        <v>0</v>
      </c>
      <c r="M22" s="11" t="n">
        <v>0</v>
      </c>
      <c r="N22" s="11" t="n">
        <f aca="false">ROUND((L22-M22),5)</f>
        <v>0</v>
      </c>
      <c r="O22" s="29" t="n">
        <f aca="false">ROUND(IF(M22=0, IF(L22=0, 0, 1), L22/M22),5)</f>
        <v>0</v>
      </c>
      <c r="P22" s="11" t="n">
        <v>0</v>
      </c>
      <c r="Q22" s="11" t="n">
        <v>0</v>
      </c>
      <c r="R22" s="11" t="n">
        <f aca="false">ROUND((P22-Q22),5)</f>
        <v>0</v>
      </c>
      <c r="S22" s="29" t="n">
        <f aca="false">ROUND(IF(Q22=0, IF(P22=0, 0, 1), P22/Q22),5)</f>
        <v>0</v>
      </c>
      <c r="T22" s="11" t="n">
        <v>0</v>
      </c>
      <c r="U22" s="11" t="n">
        <v>0</v>
      </c>
      <c r="V22" s="11" t="n">
        <f aca="false">ROUND((T22-U22),5)</f>
        <v>0</v>
      </c>
      <c r="W22" s="29" t="n">
        <f aca="false">ROUND(IF(U22=0, IF(T22=0, 0, 1), T22/U22),5)</f>
        <v>0</v>
      </c>
      <c r="X22" s="11" t="n">
        <v>0</v>
      </c>
      <c r="Y22" s="11" t="n">
        <v>0</v>
      </c>
      <c r="Z22" s="11" t="n">
        <f aca="false">ROUND((X22-Y22),5)</f>
        <v>0</v>
      </c>
      <c r="AA22" s="29" t="n">
        <f aca="false">ROUND(IF(Y22=0, IF(X22=0, 0, 1), X22/Y22),5)</f>
        <v>0</v>
      </c>
      <c r="AB22" s="11" t="n">
        <v>0</v>
      </c>
      <c r="AC22" s="11" t="n">
        <v>0</v>
      </c>
      <c r="AD22" s="11" t="n">
        <f aca="false">ROUND((AB22-AC22),5)</f>
        <v>0</v>
      </c>
      <c r="AE22" s="29" t="n">
        <f aca="false">ROUND(IF(AC22=0, IF(AB22=0, 0, 1), AB22/AC22),5)</f>
        <v>0</v>
      </c>
      <c r="AF22" s="11" t="n">
        <v>0</v>
      </c>
      <c r="AG22" s="11" t="n">
        <v>0</v>
      </c>
      <c r="AH22" s="11" t="n">
        <f aca="false">ROUND((AF22-AG22),5)</f>
        <v>0</v>
      </c>
      <c r="AI22" s="29" t="n">
        <f aca="false">ROUND(IF(AG22=0, IF(AF22=0, 0, 1), AF22/AG22),5)</f>
        <v>0</v>
      </c>
      <c r="AJ22" s="11" t="n">
        <v>0</v>
      </c>
      <c r="AK22" s="11" t="n">
        <v>0</v>
      </c>
      <c r="AL22" s="11" t="n">
        <f aca="false">ROUND((AJ22-AK22),5)</f>
        <v>0</v>
      </c>
      <c r="AM22" s="29" t="n">
        <f aca="false">ROUND(IF(AK22=0, IF(AJ22=0, 0, 1), AJ22/AK22),5)</f>
        <v>0</v>
      </c>
      <c r="AN22" s="11" t="n">
        <v>0</v>
      </c>
      <c r="AO22" s="11" t="n">
        <v>0</v>
      </c>
      <c r="AP22" s="11" t="n">
        <f aca="false">ROUND((AN22-AO22),5)</f>
        <v>0</v>
      </c>
      <c r="AQ22" s="29" t="n">
        <f aca="false">ROUND(IF(AO22=0, IF(AN22=0, 0, 1), AN22/AO22),5)</f>
        <v>0</v>
      </c>
      <c r="AR22" s="11" t="n">
        <v>0</v>
      </c>
      <c r="AS22" s="11" t="n">
        <v>0</v>
      </c>
      <c r="AT22" s="11" t="n">
        <f aca="false">ROUND((AR22-AS22),5)</f>
        <v>0</v>
      </c>
      <c r="AU22" s="29" t="n">
        <f aca="false">ROUND(IF(AS22=0, IF(AR22=0, 0, 1), AR22/AS22),5)</f>
        <v>0</v>
      </c>
      <c r="AV22" s="11" t="n">
        <v>0</v>
      </c>
      <c r="AW22" s="11" t="n">
        <v>0</v>
      </c>
      <c r="AX22" s="11" t="n">
        <f aca="false">ROUND((AV22-AW22),5)</f>
        <v>0</v>
      </c>
      <c r="AY22" s="29" t="n">
        <f aca="false">ROUND(IF(AW22=0, IF(AV22=0, 0, 1), AV22/AW22),5)</f>
        <v>0</v>
      </c>
      <c r="AZ22" s="11" t="n">
        <v>0</v>
      </c>
      <c r="BA22" s="11" t="n">
        <v>0</v>
      </c>
      <c r="BB22" s="11" t="n">
        <f aca="false">ROUND((AZ22-BA22),5)</f>
        <v>0</v>
      </c>
      <c r="BC22" s="29" t="n">
        <f aca="false">ROUND(IF(BA22=0, IF(AZ22=0, 0, 1), AZ22/BA22),5)</f>
        <v>0</v>
      </c>
      <c r="BD22" s="11" t="n">
        <f aca="false">ROUND(H22+L22+P22+T22+X22+AB22+AF22+AJ22+AN22+AR22+AV22+AZ22,5)</f>
        <v>0</v>
      </c>
      <c r="BE22" s="11" t="n">
        <f aca="false">ROUND(I22+M22+Q22+U22+Y22+AC22+AG22+AK22+AO22+AS22+AW22+BA22,5)</f>
        <v>300</v>
      </c>
      <c r="BF22" s="11" t="n">
        <f aca="false">ROUND((BD22-BE22),5)</f>
        <v>-300</v>
      </c>
      <c r="BG22" s="29" t="n">
        <f aca="false">ROUND(IF(BE22=0, IF(BD22=0, 0, 1), BD22/BE22),5)</f>
        <v>0</v>
      </c>
    </row>
    <row r="23" customFormat="false" ht="15" hidden="false" customHeight="false" outlineLevel="0" collapsed="false">
      <c r="A23" s="8"/>
      <c r="B23" s="8"/>
      <c r="C23" s="8"/>
      <c r="D23" s="8"/>
      <c r="E23" s="8"/>
      <c r="F23" s="8" t="s">
        <v>69</v>
      </c>
      <c r="G23" s="8"/>
      <c r="H23" s="9" t="n">
        <f aca="false">ROUND(SUM(H20:H22),5)</f>
        <v>0</v>
      </c>
      <c r="I23" s="9" t="n">
        <f aca="false">ROUND(SUM(I20:I22),5)</f>
        <v>2300</v>
      </c>
      <c r="J23" s="9" t="n">
        <f aca="false">ROUND((H23-I23),5)</f>
        <v>-2300</v>
      </c>
      <c r="K23" s="28" t="n">
        <f aca="false">ROUND(IF(I23=0, IF(H23=0, 0, 1), H23/I23),5)</f>
        <v>0</v>
      </c>
      <c r="L23" s="9" t="n">
        <f aca="false">ROUND(SUM(L20:L22),5)</f>
        <v>0</v>
      </c>
      <c r="M23" s="9" t="n">
        <f aca="false">ROUND(SUM(M20:M22),5)</f>
        <v>0</v>
      </c>
      <c r="N23" s="9" t="n">
        <f aca="false">ROUND((L23-M23),5)</f>
        <v>0</v>
      </c>
      <c r="O23" s="28" t="n">
        <f aca="false">ROUND(IF(M23=0, IF(L23=0, 0, 1), L23/M23),5)</f>
        <v>0</v>
      </c>
      <c r="P23" s="9" t="n">
        <f aca="false">ROUND(SUM(P20:P22),5)</f>
        <v>0</v>
      </c>
      <c r="Q23" s="9" t="n">
        <f aca="false">ROUND(SUM(Q20:Q22),5)</f>
        <v>0</v>
      </c>
      <c r="R23" s="9" t="n">
        <f aca="false">ROUND((P23-Q23),5)</f>
        <v>0</v>
      </c>
      <c r="S23" s="28" t="n">
        <f aca="false">ROUND(IF(Q23=0, IF(P23=0, 0, 1), P23/Q23),5)</f>
        <v>0</v>
      </c>
      <c r="T23" s="9" t="n">
        <f aca="false">ROUND(SUM(T20:T22),5)</f>
        <v>0</v>
      </c>
      <c r="U23" s="9" t="n">
        <f aca="false">ROUND(SUM(U20:U22),5)</f>
        <v>0</v>
      </c>
      <c r="V23" s="9" t="n">
        <f aca="false">ROUND((T23-U23),5)</f>
        <v>0</v>
      </c>
      <c r="W23" s="28" t="n">
        <f aca="false">ROUND(IF(U23=0, IF(T23=0, 0, 1), T23/U23),5)</f>
        <v>0</v>
      </c>
      <c r="X23" s="9" t="n">
        <f aca="false">ROUND(SUM(X20:X22),5)</f>
        <v>0</v>
      </c>
      <c r="Y23" s="9" t="n">
        <f aca="false">ROUND(SUM(Y20:Y22),5)</f>
        <v>0</v>
      </c>
      <c r="Z23" s="9" t="n">
        <f aca="false">ROUND((X23-Y23),5)</f>
        <v>0</v>
      </c>
      <c r="AA23" s="28" t="n">
        <f aca="false">ROUND(IF(Y23=0, IF(X23=0, 0, 1), X23/Y23),5)</f>
        <v>0</v>
      </c>
      <c r="AB23" s="9" t="n">
        <f aca="false">ROUND(SUM(AB20:AB22),5)</f>
        <v>0</v>
      </c>
      <c r="AC23" s="9" t="n">
        <f aca="false">ROUND(SUM(AC20:AC22),5)</f>
        <v>0</v>
      </c>
      <c r="AD23" s="9" t="n">
        <f aca="false">ROUND((AB23-AC23),5)</f>
        <v>0</v>
      </c>
      <c r="AE23" s="28" t="n">
        <f aca="false">ROUND(IF(AC23=0, IF(AB23=0, 0, 1), AB23/AC23),5)</f>
        <v>0</v>
      </c>
      <c r="AF23" s="9" t="n">
        <f aca="false">ROUND(SUM(AF20:AF22),5)</f>
        <v>0</v>
      </c>
      <c r="AG23" s="9" t="n">
        <f aca="false">ROUND(SUM(AG20:AG22),5)</f>
        <v>0</v>
      </c>
      <c r="AH23" s="9" t="n">
        <f aca="false">ROUND((AF23-AG23),5)</f>
        <v>0</v>
      </c>
      <c r="AI23" s="28" t="n">
        <f aca="false">ROUND(IF(AG23=0, IF(AF23=0, 0, 1), AF23/AG23),5)</f>
        <v>0</v>
      </c>
      <c r="AJ23" s="9" t="n">
        <f aca="false">ROUND(SUM(AJ20:AJ22),5)</f>
        <v>0</v>
      </c>
      <c r="AK23" s="9" t="n">
        <f aca="false">ROUND(SUM(AK20:AK22),5)</f>
        <v>0</v>
      </c>
      <c r="AL23" s="9" t="n">
        <f aca="false">ROUND((AJ23-AK23),5)</f>
        <v>0</v>
      </c>
      <c r="AM23" s="28" t="n">
        <f aca="false">ROUND(IF(AK23=0, IF(AJ23=0, 0, 1), AJ23/AK23),5)</f>
        <v>0</v>
      </c>
      <c r="AN23" s="9" t="n">
        <f aca="false">ROUND(SUM(AN20:AN22),5)</f>
        <v>0</v>
      </c>
      <c r="AO23" s="9" t="n">
        <f aca="false">ROUND(SUM(AO20:AO22),5)</f>
        <v>0</v>
      </c>
      <c r="AP23" s="9" t="n">
        <f aca="false">ROUND((AN23-AO23),5)</f>
        <v>0</v>
      </c>
      <c r="AQ23" s="28" t="n">
        <f aca="false">ROUND(IF(AO23=0, IF(AN23=0, 0, 1), AN23/AO23),5)</f>
        <v>0</v>
      </c>
      <c r="AR23" s="9" t="n">
        <f aca="false">ROUND(SUM(AR20:AR22),5)</f>
        <v>0</v>
      </c>
      <c r="AS23" s="9" t="n">
        <f aca="false">ROUND(SUM(AS20:AS22),5)</f>
        <v>0</v>
      </c>
      <c r="AT23" s="9" t="n">
        <f aca="false">ROUND((AR23-AS23),5)</f>
        <v>0</v>
      </c>
      <c r="AU23" s="28" t="n">
        <f aca="false">ROUND(IF(AS23=0, IF(AR23=0, 0, 1), AR23/AS23),5)</f>
        <v>0</v>
      </c>
      <c r="AV23" s="9" t="n">
        <f aca="false">ROUND(SUM(AV20:AV22),5)</f>
        <v>0</v>
      </c>
      <c r="AW23" s="9" t="n">
        <f aca="false">ROUND(SUM(AW20:AW22),5)</f>
        <v>0</v>
      </c>
      <c r="AX23" s="9" t="n">
        <f aca="false">ROUND((AV23-AW23),5)</f>
        <v>0</v>
      </c>
      <c r="AY23" s="28" t="n">
        <f aca="false">ROUND(IF(AW23=0, IF(AV23=0, 0, 1), AV23/AW23),5)</f>
        <v>0</v>
      </c>
      <c r="AZ23" s="9" t="n">
        <f aca="false">ROUND(SUM(AZ20:AZ22),5)</f>
        <v>0</v>
      </c>
      <c r="BA23" s="9" t="n">
        <f aca="false">ROUND(SUM(BA20:BA22),5)</f>
        <v>0</v>
      </c>
      <c r="BB23" s="9" t="n">
        <f aca="false">ROUND((AZ23-BA23),5)</f>
        <v>0</v>
      </c>
      <c r="BC23" s="28" t="n">
        <f aca="false">ROUND(IF(BA23=0, IF(AZ23=0, 0, 1), AZ23/BA23),5)</f>
        <v>0</v>
      </c>
      <c r="BD23" s="9" t="n">
        <f aca="false">ROUND(H23+L23+P23+T23+X23+AB23+AF23+AJ23+AN23+AR23+AV23+AZ23,5)</f>
        <v>0</v>
      </c>
      <c r="BE23" s="9" t="n">
        <f aca="false">ROUND(I23+M23+Q23+U23+Y23+AC23+AG23+AK23+AO23+AS23+AW23+BA23,5)</f>
        <v>2300</v>
      </c>
      <c r="BF23" s="9" t="n">
        <f aca="false">ROUND((BD23-BE23),5)</f>
        <v>-2300</v>
      </c>
      <c r="BG23" s="28" t="n">
        <f aca="false">ROUND(IF(BE23=0, IF(BD23=0, 0, 1), BD23/BE23),5)</f>
        <v>0</v>
      </c>
    </row>
    <row r="24" customFormat="false" ht="15" hidden="false" customHeight="false" outlineLevel="0" collapsed="false">
      <c r="A24" s="8"/>
      <c r="B24" s="8"/>
      <c r="C24" s="8"/>
      <c r="D24" s="8"/>
      <c r="E24" s="8"/>
      <c r="F24" s="8" t="s">
        <v>70</v>
      </c>
      <c r="G24" s="8"/>
      <c r="H24" s="9"/>
      <c r="I24" s="9"/>
      <c r="J24" s="9"/>
      <c r="K24" s="28"/>
      <c r="L24" s="9"/>
      <c r="M24" s="9"/>
      <c r="N24" s="9"/>
      <c r="O24" s="28"/>
      <c r="P24" s="9"/>
      <c r="Q24" s="9"/>
      <c r="R24" s="9"/>
      <c r="S24" s="28"/>
      <c r="T24" s="9"/>
      <c r="U24" s="9"/>
      <c r="V24" s="9"/>
      <c r="W24" s="28"/>
      <c r="X24" s="9"/>
      <c r="Y24" s="9"/>
      <c r="Z24" s="9"/>
      <c r="AA24" s="28"/>
      <c r="AB24" s="9"/>
      <c r="AC24" s="9"/>
      <c r="AD24" s="9"/>
      <c r="AE24" s="28"/>
      <c r="AF24" s="9"/>
      <c r="AG24" s="9"/>
      <c r="AH24" s="9"/>
      <c r="AI24" s="28"/>
      <c r="AJ24" s="9"/>
      <c r="AK24" s="9"/>
      <c r="AL24" s="9"/>
      <c r="AM24" s="28"/>
      <c r="AN24" s="9"/>
      <c r="AO24" s="9"/>
      <c r="AP24" s="9"/>
      <c r="AQ24" s="28"/>
      <c r="AR24" s="9"/>
      <c r="AS24" s="9"/>
      <c r="AT24" s="9"/>
      <c r="AU24" s="28"/>
      <c r="AV24" s="9"/>
      <c r="AW24" s="9"/>
      <c r="AX24" s="9"/>
      <c r="AY24" s="28"/>
      <c r="AZ24" s="9"/>
      <c r="BA24" s="9"/>
      <c r="BB24" s="9"/>
      <c r="BC24" s="28"/>
      <c r="BD24" s="9"/>
      <c r="BE24" s="9"/>
      <c r="BF24" s="9"/>
      <c r="BG24" s="28"/>
    </row>
    <row r="25" customFormat="false" ht="15.75" hidden="false" customHeight="false" outlineLevel="0" collapsed="false">
      <c r="A25" s="8"/>
      <c r="B25" s="8"/>
      <c r="C25" s="8"/>
      <c r="D25" s="8"/>
      <c r="E25" s="8"/>
      <c r="F25" s="8"/>
      <c r="G25" s="8" t="s">
        <v>71</v>
      </c>
      <c r="H25" s="11" t="n">
        <v>0</v>
      </c>
      <c r="I25" s="11" t="n">
        <v>2000</v>
      </c>
      <c r="J25" s="11" t="n">
        <f aca="false">ROUND((H25-I25),5)</f>
        <v>-2000</v>
      </c>
      <c r="K25" s="29" t="n">
        <f aca="false">ROUND(IF(I25=0, IF(H25=0, 0, 1), H25/I25),5)</f>
        <v>0</v>
      </c>
      <c r="L25" s="11" t="n">
        <v>0</v>
      </c>
      <c r="M25" s="11" t="n">
        <v>0</v>
      </c>
      <c r="N25" s="11" t="n">
        <f aca="false">ROUND((L25-M25),5)</f>
        <v>0</v>
      </c>
      <c r="O25" s="29" t="n">
        <f aca="false">ROUND(IF(M25=0, IF(L25=0, 0, 1), L25/M25),5)</f>
        <v>0</v>
      </c>
      <c r="P25" s="11" t="n">
        <v>0</v>
      </c>
      <c r="Q25" s="11" t="n">
        <v>0</v>
      </c>
      <c r="R25" s="11" t="n">
        <f aca="false">ROUND((P25-Q25),5)</f>
        <v>0</v>
      </c>
      <c r="S25" s="29" t="n">
        <f aca="false">ROUND(IF(Q25=0, IF(P25=0, 0, 1), P25/Q25),5)</f>
        <v>0</v>
      </c>
      <c r="T25" s="11" t="n">
        <v>0</v>
      </c>
      <c r="U25" s="11" t="n">
        <v>0</v>
      </c>
      <c r="V25" s="11" t="n">
        <f aca="false">ROUND((T25-U25),5)</f>
        <v>0</v>
      </c>
      <c r="W25" s="29" t="n">
        <f aca="false">ROUND(IF(U25=0, IF(T25=0, 0, 1), T25/U25),5)</f>
        <v>0</v>
      </c>
      <c r="X25" s="11" t="n">
        <v>0</v>
      </c>
      <c r="Y25" s="11" t="n">
        <v>0</v>
      </c>
      <c r="Z25" s="11" t="n">
        <f aca="false">ROUND((X25-Y25),5)</f>
        <v>0</v>
      </c>
      <c r="AA25" s="29" t="n">
        <f aca="false">ROUND(IF(Y25=0, IF(X25=0, 0, 1), X25/Y25),5)</f>
        <v>0</v>
      </c>
      <c r="AB25" s="11" t="n">
        <v>0</v>
      </c>
      <c r="AC25" s="11" t="n">
        <v>0</v>
      </c>
      <c r="AD25" s="11" t="n">
        <f aca="false">ROUND((AB25-AC25),5)</f>
        <v>0</v>
      </c>
      <c r="AE25" s="29" t="n">
        <f aca="false">ROUND(IF(AC25=0, IF(AB25=0, 0, 1), AB25/AC25),5)</f>
        <v>0</v>
      </c>
      <c r="AF25" s="11" t="n">
        <v>0</v>
      </c>
      <c r="AG25" s="11" t="n">
        <v>0</v>
      </c>
      <c r="AH25" s="11" t="n">
        <f aca="false">ROUND((AF25-AG25),5)</f>
        <v>0</v>
      </c>
      <c r="AI25" s="29" t="n">
        <f aca="false">ROUND(IF(AG25=0, IF(AF25=0, 0, 1), AF25/AG25),5)</f>
        <v>0</v>
      </c>
      <c r="AJ25" s="11" t="n">
        <v>0</v>
      </c>
      <c r="AK25" s="11" t="n">
        <v>0</v>
      </c>
      <c r="AL25" s="11" t="n">
        <f aca="false">ROUND((AJ25-AK25),5)</f>
        <v>0</v>
      </c>
      <c r="AM25" s="29" t="n">
        <f aca="false">ROUND(IF(AK25=0, IF(AJ25=0, 0, 1), AJ25/AK25),5)</f>
        <v>0</v>
      </c>
      <c r="AN25" s="11" t="n">
        <v>0</v>
      </c>
      <c r="AO25" s="11" t="n">
        <v>0</v>
      </c>
      <c r="AP25" s="11" t="n">
        <f aca="false">ROUND((AN25-AO25),5)</f>
        <v>0</v>
      </c>
      <c r="AQ25" s="29" t="n">
        <f aca="false">ROUND(IF(AO25=0, IF(AN25=0, 0, 1), AN25/AO25),5)</f>
        <v>0</v>
      </c>
      <c r="AR25" s="11" t="n">
        <v>0</v>
      </c>
      <c r="AS25" s="11" t="n">
        <v>0</v>
      </c>
      <c r="AT25" s="11" t="n">
        <f aca="false">ROUND((AR25-AS25),5)</f>
        <v>0</v>
      </c>
      <c r="AU25" s="29" t="n">
        <f aca="false">ROUND(IF(AS25=0, IF(AR25=0, 0, 1), AR25/AS25),5)</f>
        <v>0</v>
      </c>
      <c r="AV25" s="11" t="n">
        <v>0</v>
      </c>
      <c r="AW25" s="11" t="n">
        <v>0</v>
      </c>
      <c r="AX25" s="11" t="n">
        <f aca="false">ROUND((AV25-AW25),5)</f>
        <v>0</v>
      </c>
      <c r="AY25" s="29" t="n">
        <f aca="false">ROUND(IF(AW25=0, IF(AV25=0, 0, 1), AV25/AW25),5)</f>
        <v>0</v>
      </c>
      <c r="AZ25" s="11" t="n">
        <v>0</v>
      </c>
      <c r="BA25" s="11" t="n">
        <v>0</v>
      </c>
      <c r="BB25" s="11" t="n">
        <f aca="false">ROUND((AZ25-BA25),5)</f>
        <v>0</v>
      </c>
      <c r="BC25" s="29" t="n">
        <f aca="false">ROUND(IF(BA25=0, IF(AZ25=0, 0, 1), AZ25/BA25),5)</f>
        <v>0</v>
      </c>
      <c r="BD25" s="11" t="n">
        <f aca="false">ROUND(H25+L25+P25+T25+X25+AB25+AF25+AJ25+AN25+AR25+AV25+AZ25,5)</f>
        <v>0</v>
      </c>
      <c r="BE25" s="11" t="n">
        <f aca="false">ROUND(I25+M25+Q25+U25+Y25+AC25+AG25+AK25+AO25+AS25+AW25+BA25,5)</f>
        <v>2000</v>
      </c>
      <c r="BF25" s="11" t="n">
        <f aca="false">ROUND((BD25-BE25),5)</f>
        <v>-2000</v>
      </c>
      <c r="BG25" s="29" t="n">
        <f aca="false">ROUND(IF(BE25=0, IF(BD25=0, 0, 1), BD25/BE25),5)</f>
        <v>0</v>
      </c>
    </row>
    <row r="26" customFormat="false" ht="15" hidden="false" customHeight="false" outlineLevel="0" collapsed="false">
      <c r="A26" s="8"/>
      <c r="B26" s="8"/>
      <c r="C26" s="8"/>
      <c r="D26" s="8"/>
      <c r="E26" s="8"/>
      <c r="F26" s="8" t="s">
        <v>73</v>
      </c>
      <c r="G26" s="8"/>
      <c r="H26" s="9" t="n">
        <f aca="false">ROUND(SUM(H24:H25),5)</f>
        <v>0</v>
      </c>
      <c r="I26" s="9" t="n">
        <f aca="false">ROUND(SUM(I24:I25),5)</f>
        <v>2000</v>
      </c>
      <c r="J26" s="9" t="n">
        <f aca="false">ROUND((H26-I26),5)</f>
        <v>-2000</v>
      </c>
      <c r="K26" s="28" t="n">
        <f aca="false">ROUND(IF(I26=0, IF(H26=0, 0, 1), H26/I26),5)</f>
        <v>0</v>
      </c>
      <c r="L26" s="9" t="n">
        <f aca="false">ROUND(SUM(L24:L25),5)</f>
        <v>0</v>
      </c>
      <c r="M26" s="9" t="n">
        <f aca="false">ROUND(SUM(M24:M25),5)</f>
        <v>0</v>
      </c>
      <c r="N26" s="9" t="n">
        <f aca="false">ROUND((L26-M26),5)</f>
        <v>0</v>
      </c>
      <c r="O26" s="28" t="n">
        <f aca="false">ROUND(IF(M26=0, IF(L26=0, 0, 1), L26/M26),5)</f>
        <v>0</v>
      </c>
      <c r="P26" s="9" t="n">
        <f aca="false">ROUND(SUM(P24:P25),5)</f>
        <v>0</v>
      </c>
      <c r="Q26" s="9" t="n">
        <f aca="false">ROUND(SUM(Q24:Q25),5)</f>
        <v>0</v>
      </c>
      <c r="R26" s="9" t="n">
        <f aca="false">ROUND((P26-Q26),5)</f>
        <v>0</v>
      </c>
      <c r="S26" s="28" t="n">
        <f aca="false">ROUND(IF(Q26=0, IF(P26=0, 0, 1), P26/Q26),5)</f>
        <v>0</v>
      </c>
      <c r="T26" s="9" t="n">
        <f aca="false">ROUND(SUM(T24:T25),5)</f>
        <v>0</v>
      </c>
      <c r="U26" s="9" t="n">
        <f aca="false">ROUND(SUM(U24:U25),5)</f>
        <v>0</v>
      </c>
      <c r="V26" s="9" t="n">
        <f aca="false">ROUND((T26-U26),5)</f>
        <v>0</v>
      </c>
      <c r="W26" s="28" t="n">
        <f aca="false">ROUND(IF(U26=0, IF(T26=0, 0, 1), T26/U26),5)</f>
        <v>0</v>
      </c>
      <c r="X26" s="9" t="n">
        <f aca="false">ROUND(SUM(X24:X25),5)</f>
        <v>0</v>
      </c>
      <c r="Y26" s="9" t="n">
        <f aca="false">ROUND(SUM(Y24:Y25),5)</f>
        <v>0</v>
      </c>
      <c r="Z26" s="9" t="n">
        <f aca="false">ROUND((X26-Y26),5)</f>
        <v>0</v>
      </c>
      <c r="AA26" s="28" t="n">
        <f aca="false">ROUND(IF(Y26=0, IF(X26=0, 0, 1), X26/Y26),5)</f>
        <v>0</v>
      </c>
      <c r="AB26" s="9" t="n">
        <f aca="false">ROUND(SUM(AB24:AB25),5)</f>
        <v>0</v>
      </c>
      <c r="AC26" s="9" t="n">
        <f aca="false">ROUND(SUM(AC24:AC25),5)</f>
        <v>0</v>
      </c>
      <c r="AD26" s="9" t="n">
        <f aca="false">ROUND((AB26-AC26),5)</f>
        <v>0</v>
      </c>
      <c r="AE26" s="28" t="n">
        <f aca="false">ROUND(IF(AC26=0, IF(AB26=0, 0, 1), AB26/AC26),5)</f>
        <v>0</v>
      </c>
      <c r="AF26" s="9" t="n">
        <f aca="false">ROUND(SUM(AF24:AF25),5)</f>
        <v>0</v>
      </c>
      <c r="AG26" s="9" t="n">
        <f aca="false">ROUND(SUM(AG24:AG25),5)</f>
        <v>0</v>
      </c>
      <c r="AH26" s="9" t="n">
        <f aca="false">ROUND((AF26-AG26),5)</f>
        <v>0</v>
      </c>
      <c r="AI26" s="28" t="n">
        <f aca="false">ROUND(IF(AG26=0, IF(AF26=0, 0, 1), AF26/AG26),5)</f>
        <v>0</v>
      </c>
      <c r="AJ26" s="9" t="n">
        <f aca="false">ROUND(SUM(AJ24:AJ25),5)</f>
        <v>0</v>
      </c>
      <c r="AK26" s="9" t="n">
        <f aca="false">ROUND(SUM(AK24:AK25),5)</f>
        <v>0</v>
      </c>
      <c r="AL26" s="9" t="n">
        <f aca="false">ROUND((AJ26-AK26),5)</f>
        <v>0</v>
      </c>
      <c r="AM26" s="28" t="n">
        <f aca="false">ROUND(IF(AK26=0, IF(AJ26=0, 0, 1), AJ26/AK26),5)</f>
        <v>0</v>
      </c>
      <c r="AN26" s="9" t="n">
        <f aca="false">ROUND(SUM(AN24:AN25),5)</f>
        <v>0</v>
      </c>
      <c r="AO26" s="9" t="n">
        <f aca="false">ROUND(SUM(AO24:AO25),5)</f>
        <v>0</v>
      </c>
      <c r="AP26" s="9" t="n">
        <f aca="false">ROUND((AN26-AO26),5)</f>
        <v>0</v>
      </c>
      <c r="AQ26" s="28" t="n">
        <f aca="false">ROUND(IF(AO26=0, IF(AN26=0, 0, 1), AN26/AO26),5)</f>
        <v>0</v>
      </c>
      <c r="AR26" s="9" t="n">
        <f aca="false">ROUND(SUM(AR24:AR25),5)</f>
        <v>0</v>
      </c>
      <c r="AS26" s="9" t="n">
        <f aca="false">ROUND(SUM(AS24:AS25),5)</f>
        <v>0</v>
      </c>
      <c r="AT26" s="9" t="n">
        <f aca="false">ROUND((AR26-AS26),5)</f>
        <v>0</v>
      </c>
      <c r="AU26" s="28" t="n">
        <f aca="false">ROUND(IF(AS26=0, IF(AR26=0, 0, 1), AR26/AS26),5)</f>
        <v>0</v>
      </c>
      <c r="AV26" s="9" t="n">
        <f aca="false">ROUND(SUM(AV24:AV25),5)</f>
        <v>0</v>
      </c>
      <c r="AW26" s="9" t="n">
        <f aca="false">ROUND(SUM(AW24:AW25),5)</f>
        <v>0</v>
      </c>
      <c r="AX26" s="9" t="n">
        <f aca="false">ROUND((AV26-AW26),5)</f>
        <v>0</v>
      </c>
      <c r="AY26" s="28" t="n">
        <f aca="false">ROUND(IF(AW26=0, IF(AV26=0, 0, 1), AV26/AW26),5)</f>
        <v>0</v>
      </c>
      <c r="AZ26" s="9" t="n">
        <f aca="false">ROUND(SUM(AZ24:AZ25),5)</f>
        <v>0</v>
      </c>
      <c r="BA26" s="9" t="n">
        <f aca="false">ROUND(SUM(BA24:BA25),5)</f>
        <v>0</v>
      </c>
      <c r="BB26" s="9" t="n">
        <f aca="false">ROUND((AZ26-BA26),5)</f>
        <v>0</v>
      </c>
      <c r="BC26" s="28" t="n">
        <f aca="false">ROUND(IF(BA26=0, IF(AZ26=0, 0, 1), AZ26/BA26),5)</f>
        <v>0</v>
      </c>
      <c r="BD26" s="9" t="n">
        <f aca="false">ROUND(H26+L26+P26+T26+X26+AB26+AF26+AJ26+AN26+AR26+AV26+AZ26,5)</f>
        <v>0</v>
      </c>
      <c r="BE26" s="9" t="n">
        <f aca="false">ROUND(I26+M26+Q26+U26+Y26+AC26+AG26+AK26+AO26+AS26+AW26+BA26,5)</f>
        <v>2000</v>
      </c>
      <c r="BF26" s="9" t="n">
        <f aca="false">ROUND((BD26-BE26),5)</f>
        <v>-2000</v>
      </c>
      <c r="BG26" s="28" t="n">
        <f aca="false">ROUND(IF(BE26=0, IF(BD26=0, 0, 1), BD26/BE26),5)</f>
        <v>0</v>
      </c>
    </row>
    <row r="27" customFormat="false" ht="15" hidden="false" customHeight="false" outlineLevel="0" collapsed="false">
      <c r="A27" s="8"/>
      <c r="B27" s="8"/>
      <c r="C27" s="8"/>
      <c r="D27" s="8"/>
      <c r="E27" s="8"/>
      <c r="F27" s="8" t="s">
        <v>74</v>
      </c>
      <c r="G27" s="8"/>
      <c r="H27" s="9"/>
      <c r="I27" s="9"/>
      <c r="J27" s="9"/>
      <c r="K27" s="28"/>
      <c r="L27" s="9"/>
      <c r="M27" s="9"/>
      <c r="N27" s="9"/>
      <c r="O27" s="28"/>
      <c r="P27" s="9"/>
      <c r="Q27" s="9"/>
      <c r="R27" s="9"/>
      <c r="S27" s="28"/>
      <c r="T27" s="9"/>
      <c r="U27" s="9"/>
      <c r="V27" s="9"/>
      <c r="W27" s="28"/>
      <c r="X27" s="9"/>
      <c r="Y27" s="9"/>
      <c r="Z27" s="9"/>
      <c r="AA27" s="28"/>
      <c r="AB27" s="9"/>
      <c r="AC27" s="9"/>
      <c r="AD27" s="9"/>
      <c r="AE27" s="28"/>
      <c r="AF27" s="9"/>
      <c r="AG27" s="9"/>
      <c r="AH27" s="9"/>
      <c r="AI27" s="28"/>
      <c r="AJ27" s="9"/>
      <c r="AK27" s="9"/>
      <c r="AL27" s="9"/>
      <c r="AM27" s="28"/>
      <c r="AN27" s="9"/>
      <c r="AO27" s="9"/>
      <c r="AP27" s="9"/>
      <c r="AQ27" s="28"/>
      <c r="AR27" s="9"/>
      <c r="AS27" s="9"/>
      <c r="AT27" s="9"/>
      <c r="AU27" s="28"/>
      <c r="AV27" s="9"/>
      <c r="AW27" s="9"/>
      <c r="AX27" s="9"/>
      <c r="AY27" s="28"/>
      <c r="AZ27" s="9"/>
      <c r="BA27" s="9"/>
      <c r="BB27" s="9"/>
      <c r="BC27" s="28"/>
      <c r="BD27" s="9"/>
      <c r="BE27" s="9"/>
      <c r="BF27" s="9"/>
      <c r="BG27" s="28"/>
    </row>
    <row r="28" customFormat="false" ht="15" hidden="false" customHeight="false" outlineLevel="0" collapsed="false">
      <c r="A28" s="8"/>
      <c r="B28" s="8"/>
      <c r="C28" s="8"/>
      <c r="D28" s="8"/>
      <c r="E28" s="8"/>
      <c r="F28" s="8"/>
      <c r="G28" s="8" t="s">
        <v>75</v>
      </c>
      <c r="H28" s="9" t="n">
        <v>0</v>
      </c>
      <c r="I28" s="9" t="n">
        <v>850</v>
      </c>
      <c r="J28" s="9" t="n">
        <f aca="false">ROUND((H28-I28),5)</f>
        <v>-850</v>
      </c>
      <c r="K28" s="28" t="n">
        <f aca="false">ROUND(IF(I28=0, IF(H28=0, 0, 1), H28/I28),5)</f>
        <v>0</v>
      </c>
      <c r="L28" s="9" t="n">
        <v>750</v>
      </c>
      <c r="M28" s="9" t="n">
        <v>0</v>
      </c>
      <c r="N28" s="9" t="n">
        <f aca="false">ROUND((L28-M28),5)</f>
        <v>750</v>
      </c>
      <c r="O28" s="28" t="n">
        <f aca="false">ROUND(IF(M28=0, IF(L28=0, 0, 1), L28/M28),5)</f>
        <v>1</v>
      </c>
      <c r="P28" s="9" t="n">
        <v>0</v>
      </c>
      <c r="Q28" s="9" t="n">
        <v>0</v>
      </c>
      <c r="R28" s="9" t="n">
        <f aca="false">ROUND((P28-Q28),5)</f>
        <v>0</v>
      </c>
      <c r="S28" s="28" t="n">
        <f aca="false">ROUND(IF(Q28=0, IF(P28=0, 0, 1), P28/Q28),5)</f>
        <v>0</v>
      </c>
      <c r="T28" s="9" t="n">
        <v>0</v>
      </c>
      <c r="U28" s="9" t="n">
        <v>0</v>
      </c>
      <c r="V28" s="9" t="n">
        <f aca="false">ROUND((T28-U28),5)</f>
        <v>0</v>
      </c>
      <c r="W28" s="28" t="n">
        <f aca="false">ROUND(IF(U28=0, IF(T28=0, 0, 1), T28/U28),5)</f>
        <v>0</v>
      </c>
      <c r="X28" s="9" t="n">
        <v>0</v>
      </c>
      <c r="Y28" s="9" t="n">
        <v>0</v>
      </c>
      <c r="Z28" s="9" t="n">
        <f aca="false">ROUND((X28-Y28),5)</f>
        <v>0</v>
      </c>
      <c r="AA28" s="28" t="n">
        <f aca="false">ROUND(IF(Y28=0, IF(X28=0, 0, 1), X28/Y28),5)</f>
        <v>0</v>
      </c>
      <c r="AB28" s="9" t="n">
        <v>0</v>
      </c>
      <c r="AC28" s="9" t="n">
        <v>0</v>
      </c>
      <c r="AD28" s="9" t="n">
        <f aca="false">ROUND((AB28-AC28),5)</f>
        <v>0</v>
      </c>
      <c r="AE28" s="28" t="n">
        <f aca="false">ROUND(IF(AC28=0, IF(AB28=0, 0, 1), AB28/AC28),5)</f>
        <v>0</v>
      </c>
      <c r="AF28" s="9" t="n">
        <v>0</v>
      </c>
      <c r="AG28" s="9" t="n">
        <v>0</v>
      </c>
      <c r="AH28" s="9" t="n">
        <f aca="false">ROUND((AF28-AG28),5)</f>
        <v>0</v>
      </c>
      <c r="AI28" s="28" t="n">
        <f aca="false">ROUND(IF(AG28=0, IF(AF28=0, 0, 1), AF28/AG28),5)</f>
        <v>0</v>
      </c>
      <c r="AJ28" s="9" t="n">
        <v>0</v>
      </c>
      <c r="AK28" s="9" t="n">
        <v>0</v>
      </c>
      <c r="AL28" s="9" t="n">
        <f aca="false">ROUND((AJ28-AK28),5)</f>
        <v>0</v>
      </c>
      <c r="AM28" s="28" t="n">
        <f aca="false">ROUND(IF(AK28=0, IF(AJ28=0, 0, 1), AJ28/AK28),5)</f>
        <v>0</v>
      </c>
      <c r="AN28" s="9" t="n">
        <v>0</v>
      </c>
      <c r="AO28" s="9" t="n">
        <v>0</v>
      </c>
      <c r="AP28" s="9" t="n">
        <f aca="false">ROUND((AN28-AO28),5)</f>
        <v>0</v>
      </c>
      <c r="AQ28" s="28" t="n">
        <f aca="false">ROUND(IF(AO28=0, IF(AN28=0, 0, 1), AN28/AO28),5)</f>
        <v>0</v>
      </c>
      <c r="AR28" s="9" t="n">
        <v>0</v>
      </c>
      <c r="AS28" s="9" t="n">
        <v>0</v>
      </c>
      <c r="AT28" s="9" t="n">
        <f aca="false">ROUND((AR28-AS28),5)</f>
        <v>0</v>
      </c>
      <c r="AU28" s="28" t="n">
        <f aca="false">ROUND(IF(AS28=0, IF(AR28=0, 0, 1), AR28/AS28),5)</f>
        <v>0</v>
      </c>
      <c r="AV28" s="9" t="n">
        <v>0</v>
      </c>
      <c r="AW28" s="9" t="n">
        <v>0</v>
      </c>
      <c r="AX28" s="9" t="n">
        <f aca="false">ROUND((AV28-AW28),5)</f>
        <v>0</v>
      </c>
      <c r="AY28" s="28" t="n">
        <f aca="false">ROUND(IF(AW28=0, IF(AV28=0, 0, 1), AV28/AW28),5)</f>
        <v>0</v>
      </c>
      <c r="AZ28" s="9" t="n">
        <v>0</v>
      </c>
      <c r="BA28" s="9" t="n">
        <v>0</v>
      </c>
      <c r="BB28" s="9" t="n">
        <f aca="false">ROUND((AZ28-BA28),5)</f>
        <v>0</v>
      </c>
      <c r="BC28" s="28" t="n">
        <f aca="false">ROUND(IF(BA28=0, IF(AZ28=0, 0, 1), AZ28/BA28),5)</f>
        <v>0</v>
      </c>
      <c r="BD28" s="9" t="n">
        <f aca="false">ROUND(H28+L28+P28+T28+X28+AB28+AF28+AJ28+AN28+AR28+AV28+AZ28,5)</f>
        <v>750</v>
      </c>
      <c r="BE28" s="9" t="n">
        <f aca="false">ROUND(I28+M28+Q28+U28+Y28+AC28+AG28+AK28+AO28+AS28+AW28+BA28,5)</f>
        <v>850</v>
      </c>
      <c r="BF28" s="9" t="n">
        <f aca="false">ROUND((BD28-BE28),5)</f>
        <v>-100</v>
      </c>
      <c r="BG28" s="28" t="n">
        <f aca="false">ROUND(IF(BE28=0, IF(BD28=0, 0, 1), BD28/BE28),5)</f>
        <v>0.88235</v>
      </c>
    </row>
    <row r="29" customFormat="false" ht="15" hidden="false" customHeight="false" outlineLevel="0" collapsed="false">
      <c r="A29" s="8"/>
      <c r="B29" s="8"/>
      <c r="C29" s="8"/>
      <c r="D29" s="8"/>
      <c r="E29" s="8"/>
      <c r="F29" s="8"/>
      <c r="G29" s="8" t="s">
        <v>79</v>
      </c>
      <c r="H29" s="9" t="n">
        <v>0</v>
      </c>
      <c r="I29" s="9" t="n">
        <v>1000</v>
      </c>
      <c r="J29" s="9" t="n">
        <f aca="false">ROUND((H29-I29),5)</f>
        <v>-1000</v>
      </c>
      <c r="K29" s="28" t="n">
        <f aca="false">ROUND(IF(I29=0, IF(H29=0, 0, 1), H29/I29),5)</f>
        <v>0</v>
      </c>
      <c r="L29" s="9" t="n">
        <v>0</v>
      </c>
      <c r="M29" s="9" t="n">
        <v>0</v>
      </c>
      <c r="N29" s="9" t="n">
        <f aca="false">ROUND((L29-M29),5)</f>
        <v>0</v>
      </c>
      <c r="O29" s="28" t="n">
        <f aca="false">ROUND(IF(M29=0, IF(L29=0, 0, 1), L29/M29),5)</f>
        <v>0</v>
      </c>
      <c r="P29" s="9" t="n">
        <v>0</v>
      </c>
      <c r="Q29" s="9" t="n">
        <v>0</v>
      </c>
      <c r="R29" s="9" t="n">
        <f aca="false">ROUND((P29-Q29),5)</f>
        <v>0</v>
      </c>
      <c r="S29" s="28" t="n">
        <f aca="false">ROUND(IF(Q29=0, IF(P29=0, 0, 1), P29/Q29),5)</f>
        <v>0</v>
      </c>
      <c r="T29" s="9" t="n">
        <v>0</v>
      </c>
      <c r="U29" s="9" t="n">
        <v>0</v>
      </c>
      <c r="V29" s="9" t="n">
        <f aca="false">ROUND((T29-U29),5)</f>
        <v>0</v>
      </c>
      <c r="W29" s="28" t="n">
        <f aca="false">ROUND(IF(U29=0, IF(T29=0, 0, 1), T29/U29),5)</f>
        <v>0</v>
      </c>
      <c r="X29" s="9" t="n">
        <v>6.17</v>
      </c>
      <c r="Y29" s="9" t="n">
        <v>0</v>
      </c>
      <c r="Z29" s="9" t="n">
        <f aca="false">ROUND((X29-Y29),5)</f>
        <v>6.17</v>
      </c>
      <c r="AA29" s="28" t="n">
        <f aca="false">ROUND(IF(Y29=0, IF(X29=0, 0, 1), X29/Y29),5)</f>
        <v>1</v>
      </c>
      <c r="AB29" s="9" t="n">
        <v>0</v>
      </c>
      <c r="AC29" s="9" t="n">
        <v>0</v>
      </c>
      <c r="AD29" s="9" t="n">
        <f aca="false">ROUND((AB29-AC29),5)</f>
        <v>0</v>
      </c>
      <c r="AE29" s="28" t="n">
        <f aca="false">ROUND(IF(AC29=0, IF(AB29=0, 0, 1), AB29/AC29),5)</f>
        <v>0</v>
      </c>
      <c r="AF29" s="9" t="n">
        <v>0</v>
      </c>
      <c r="AG29" s="9" t="n">
        <v>0</v>
      </c>
      <c r="AH29" s="9" t="n">
        <f aca="false">ROUND((AF29-AG29),5)</f>
        <v>0</v>
      </c>
      <c r="AI29" s="28" t="n">
        <f aca="false">ROUND(IF(AG29=0, IF(AF29=0, 0, 1), AF29/AG29),5)</f>
        <v>0</v>
      </c>
      <c r="AJ29" s="9" t="n">
        <v>0</v>
      </c>
      <c r="AK29" s="9" t="n">
        <v>0</v>
      </c>
      <c r="AL29" s="9" t="n">
        <f aca="false">ROUND((AJ29-AK29),5)</f>
        <v>0</v>
      </c>
      <c r="AM29" s="28" t="n">
        <f aca="false">ROUND(IF(AK29=0, IF(AJ29=0, 0, 1), AJ29/AK29),5)</f>
        <v>0</v>
      </c>
      <c r="AN29" s="9" t="n">
        <v>0</v>
      </c>
      <c r="AO29" s="9" t="n">
        <v>0</v>
      </c>
      <c r="AP29" s="9" t="n">
        <f aca="false">ROUND((AN29-AO29),5)</f>
        <v>0</v>
      </c>
      <c r="AQ29" s="28" t="n">
        <f aca="false">ROUND(IF(AO29=0, IF(AN29=0, 0, 1), AN29/AO29),5)</f>
        <v>0</v>
      </c>
      <c r="AR29" s="9" t="n">
        <v>0</v>
      </c>
      <c r="AS29" s="9" t="n">
        <v>0</v>
      </c>
      <c r="AT29" s="9" t="n">
        <f aca="false">ROUND((AR29-AS29),5)</f>
        <v>0</v>
      </c>
      <c r="AU29" s="28" t="n">
        <f aca="false">ROUND(IF(AS29=0, IF(AR29=0, 0, 1), AR29/AS29),5)</f>
        <v>0</v>
      </c>
      <c r="AV29" s="9" t="n">
        <v>0</v>
      </c>
      <c r="AW29" s="9" t="n">
        <v>0</v>
      </c>
      <c r="AX29" s="9" t="n">
        <f aca="false">ROUND((AV29-AW29),5)</f>
        <v>0</v>
      </c>
      <c r="AY29" s="28" t="n">
        <f aca="false">ROUND(IF(AW29=0, IF(AV29=0, 0, 1), AV29/AW29),5)</f>
        <v>0</v>
      </c>
      <c r="AZ29" s="9" t="n">
        <v>0</v>
      </c>
      <c r="BA29" s="9" t="n">
        <v>0</v>
      </c>
      <c r="BB29" s="9" t="n">
        <f aca="false">ROUND((AZ29-BA29),5)</f>
        <v>0</v>
      </c>
      <c r="BC29" s="28" t="n">
        <f aca="false">ROUND(IF(BA29=0, IF(AZ29=0, 0, 1), AZ29/BA29),5)</f>
        <v>0</v>
      </c>
      <c r="BD29" s="9" t="n">
        <f aca="false">ROUND(H29+L29+P29+T29+X29+AB29+AF29+AJ29+AN29+AR29+AV29+AZ29,5)</f>
        <v>6.17</v>
      </c>
      <c r="BE29" s="9" t="n">
        <f aca="false">ROUND(I29+M29+Q29+U29+Y29+AC29+AG29+AK29+AO29+AS29+AW29+BA29,5)</f>
        <v>1000</v>
      </c>
      <c r="BF29" s="9" t="n">
        <f aca="false">ROUND((BD29-BE29),5)</f>
        <v>-993.83</v>
      </c>
      <c r="BG29" s="28" t="n">
        <f aca="false">ROUND(IF(BE29=0, IF(BD29=0, 0, 1), BD29/BE29),5)</f>
        <v>0.00617</v>
      </c>
    </row>
    <row r="30" customFormat="false" ht="15.75" hidden="false" customHeight="false" outlineLevel="0" collapsed="false">
      <c r="A30" s="8"/>
      <c r="B30" s="8"/>
      <c r="C30" s="8"/>
      <c r="D30" s="8"/>
      <c r="E30" s="8"/>
      <c r="F30" s="8"/>
      <c r="G30" s="8" t="s">
        <v>85</v>
      </c>
      <c r="H30" s="11" t="n">
        <v>0</v>
      </c>
      <c r="I30" s="11" t="n">
        <v>1500</v>
      </c>
      <c r="J30" s="11" t="n">
        <f aca="false">ROUND((H30-I30),5)</f>
        <v>-1500</v>
      </c>
      <c r="K30" s="29" t="n">
        <f aca="false">ROUND(IF(I30=0, IF(H30=0, 0, 1), H30/I30),5)</f>
        <v>0</v>
      </c>
      <c r="L30" s="11" t="n">
        <v>0</v>
      </c>
      <c r="M30" s="11" t="n">
        <v>0</v>
      </c>
      <c r="N30" s="11" t="n">
        <f aca="false">ROUND((L30-M30),5)</f>
        <v>0</v>
      </c>
      <c r="O30" s="29" t="n">
        <f aca="false">ROUND(IF(M30=0, IF(L30=0, 0, 1), L30/M30),5)</f>
        <v>0</v>
      </c>
      <c r="P30" s="11" t="n">
        <v>0</v>
      </c>
      <c r="Q30" s="11" t="n">
        <v>0</v>
      </c>
      <c r="R30" s="11" t="n">
        <f aca="false">ROUND((P30-Q30),5)</f>
        <v>0</v>
      </c>
      <c r="S30" s="29" t="n">
        <f aca="false">ROUND(IF(Q30=0, IF(P30=0, 0, 1), P30/Q30),5)</f>
        <v>0</v>
      </c>
      <c r="T30" s="11" t="n">
        <v>0</v>
      </c>
      <c r="U30" s="11" t="n">
        <v>0</v>
      </c>
      <c r="V30" s="11" t="n">
        <f aca="false">ROUND((T30-U30),5)</f>
        <v>0</v>
      </c>
      <c r="W30" s="29" t="n">
        <f aca="false">ROUND(IF(U30=0, IF(T30=0, 0, 1), T30/U30),5)</f>
        <v>0</v>
      </c>
      <c r="X30" s="11" t="n">
        <v>0</v>
      </c>
      <c r="Y30" s="11" t="n">
        <v>0</v>
      </c>
      <c r="Z30" s="11" t="n">
        <f aca="false">ROUND((X30-Y30),5)</f>
        <v>0</v>
      </c>
      <c r="AA30" s="29" t="n">
        <f aca="false">ROUND(IF(Y30=0, IF(X30=0, 0, 1), X30/Y30),5)</f>
        <v>0</v>
      </c>
      <c r="AB30" s="11" t="n">
        <v>0</v>
      </c>
      <c r="AC30" s="11" t="n">
        <v>0</v>
      </c>
      <c r="AD30" s="11" t="n">
        <f aca="false">ROUND((AB30-AC30),5)</f>
        <v>0</v>
      </c>
      <c r="AE30" s="29" t="n">
        <f aca="false">ROUND(IF(AC30=0, IF(AB30=0, 0, 1), AB30/AC30),5)</f>
        <v>0</v>
      </c>
      <c r="AF30" s="11" t="n">
        <v>0</v>
      </c>
      <c r="AG30" s="11" t="n">
        <v>0</v>
      </c>
      <c r="AH30" s="11" t="n">
        <f aca="false">ROUND((AF30-AG30),5)</f>
        <v>0</v>
      </c>
      <c r="AI30" s="29" t="n">
        <f aca="false">ROUND(IF(AG30=0, IF(AF30=0, 0, 1), AF30/AG30),5)</f>
        <v>0</v>
      </c>
      <c r="AJ30" s="11" t="n">
        <v>0</v>
      </c>
      <c r="AK30" s="11" t="n">
        <v>0</v>
      </c>
      <c r="AL30" s="11" t="n">
        <f aca="false">ROUND((AJ30-AK30),5)</f>
        <v>0</v>
      </c>
      <c r="AM30" s="29" t="n">
        <f aca="false">ROUND(IF(AK30=0, IF(AJ30=0, 0, 1), AJ30/AK30),5)</f>
        <v>0</v>
      </c>
      <c r="AN30" s="11" t="n">
        <v>0</v>
      </c>
      <c r="AO30" s="11" t="n">
        <v>0</v>
      </c>
      <c r="AP30" s="11" t="n">
        <f aca="false">ROUND((AN30-AO30),5)</f>
        <v>0</v>
      </c>
      <c r="AQ30" s="29" t="n">
        <f aca="false">ROUND(IF(AO30=0, IF(AN30=0, 0, 1), AN30/AO30),5)</f>
        <v>0</v>
      </c>
      <c r="AR30" s="11" t="n">
        <v>0</v>
      </c>
      <c r="AS30" s="11" t="n">
        <v>0</v>
      </c>
      <c r="AT30" s="11" t="n">
        <f aca="false">ROUND((AR30-AS30),5)</f>
        <v>0</v>
      </c>
      <c r="AU30" s="29" t="n">
        <f aca="false">ROUND(IF(AS30=0, IF(AR30=0, 0, 1), AR30/AS30),5)</f>
        <v>0</v>
      </c>
      <c r="AV30" s="11" t="n">
        <v>0</v>
      </c>
      <c r="AW30" s="11" t="n">
        <v>0</v>
      </c>
      <c r="AX30" s="11" t="n">
        <f aca="false">ROUND((AV30-AW30),5)</f>
        <v>0</v>
      </c>
      <c r="AY30" s="29" t="n">
        <f aca="false">ROUND(IF(AW30=0, IF(AV30=0, 0, 1), AV30/AW30),5)</f>
        <v>0</v>
      </c>
      <c r="AZ30" s="11" t="n">
        <v>0</v>
      </c>
      <c r="BA30" s="11" t="n">
        <v>0</v>
      </c>
      <c r="BB30" s="11" t="n">
        <f aca="false">ROUND((AZ30-BA30),5)</f>
        <v>0</v>
      </c>
      <c r="BC30" s="29" t="n">
        <f aca="false">ROUND(IF(BA30=0, IF(AZ30=0, 0, 1), AZ30/BA30),5)</f>
        <v>0</v>
      </c>
      <c r="BD30" s="11" t="n">
        <f aca="false">ROUND(H30+L30+P30+T30+X30+AB30+AF30+AJ30+AN30+AR30+AV30+AZ30,5)</f>
        <v>0</v>
      </c>
      <c r="BE30" s="11" t="n">
        <f aca="false">ROUND(I30+M30+Q30+U30+Y30+AC30+AG30+AK30+AO30+AS30+AW30+BA30,5)</f>
        <v>1500</v>
      </c>
      <c r="BF30" s="11" t="n">
        <f aca="false">ROUND((BD30-BE30),5)</f>
        <v>-1500</v>
      </c>
      <c r="BG30" s="29" t="n">
        <f aca="false">ROUND(IF(BE30=0, IF(BD30=0, 0, 1), BD30/BE30),5)</f>
        <v>0</v>
      </c>
    </row>
    <row r="31" customFormat="false" ht="15" hidden="false" customHeight="false" outlineLevel="0" collapsed="false">
      <c r="A31" s="8"/>
      <c r="B31" s="8"/>
      <c r="C31" s="8"/>
      <c r="D31" s="8"/>
      <c r="E31" s="8"/>
      <c r="F31" s="8" t="s">
        <v>86</v>
      </c>
      <c r="G31" s="8"/>
      <c r="H31" s="9" t="n">
        <f aca="false">ROUND(SUM(H27:H30),5)</f>
        <v>0</v>
      </c>
      <c r="I31" s="9" t="n">
        <f aca="false">ROUND(SUM(I27:I30),5)</f>
        <v>3350</v>
      </c>
      <c r="J31" s="9" t="n">
        <f aca="false">ROUND((H31-I31),5)</f>
        <v>-3350</v>
      </c>
      <c r="K31" s="28" t="n">
        <f aca="false">ROUND(IF(I31=0, IF(H31=0, 0, 1), H31/I31),5)</f>
        <v>0</v>
      </c>
      <c r="L31" s="9" t="n">
        <f aca="false">ROUND(SUM(L27:L30),5)</f>
        <v>750</v>
      </c>
      <c r="M31" s="9" t="n">
        <f aca="false">ROUND(SUM(M27:M30),5)</f>
        <v>0</v>
      </c>
      <c r="N31" s="9" t="n">
        <f aca="false">ROUND((L31-M31),5)</f>
        <v>750</v>
      </c>
      <c r="O31" s="28" t="n">
        <f aca="false">ROUND(IF(M31=0, IF(L31=0, 0, 1), L31/M31),5)</f>
        <v>1</v>
      </c>
      <c r="P31" s="9" t="n">
        <f aca="false">ROUND(SUM(P27:P30),5)</f>
        <v>0</v>
      </c>
      <c r="Q31" s="9" t="n">
        <f aca="false">ROUND(SUM(Q27:Q30),5)</f>
        <v>0</v>
      </c>
      <c r="R31" s="9" t="n">
        <f aca="false">ROUND((P31-Q31),5)</f>
        <v>0</v>
      </c>
      <c r="S31" s="28" t="n">
        <f aca="false">ROUND(IF(Q31=0, IF(P31=0, 0, 1), P31/Q31),5)</f>
        <v>0</v>
      </c>
      <c r="T31" s="9" t="n">
        <f aca="false">ROUND(SUM(T27:T30),5)</f>
        <v>0</v>
      </c>
      <c r="U31" s="9" t="n">
        <f aca="false">ROUND(SUM(U27:U30),5)</f>
        <v>0</v>
      </c>
      <c r="V31" s="9" t="n">
        <f aca="false">ROUND((T31-U31),5)</f>
        <v>0</v>
      </c>
      <c r="W31" s="28" t="n">
        <f aca="false">ROUND(IF(U31=0, IF(T31=0, 0, 1), T31/U31),5)</f>
        <v>0</v>
      </c>
      <c r="X31" s="9" t="n">
        <f aca="false">ROUND(SUM(X27:X30),5)</f>
        <v>6.17</v>
      </c>
      <c r="Y31" s="9" t="n">
        <f aca="false">ROUND(SUM(Y27:Y30),5)</f>
        <v>0</v>
      </c>
      <c r="Z31" s="9" t="n">
        <f aca="false">ROUND((X31-Y31),5)</f>
        <v>6.17</v>
      </c>
      <c r="AA31" s="28" t="n">
        <f aca="false">ROUND(IF(Y31=0, IF(X31=0, 0, 1), X31/Y31),5)</f>
        <v>1</v>
      </c>
      <c r="AB31" s="9" t="n">
        <f aca="false">ROUND(SUM(AB27:AB30),5)</f>
        <v>0</v>
      </c>
      <c r="AC31" s="9" t="n">
        <f aca="false">ROUND(SUM(AC27:AC30),5)</f>
        <v>0</v>
      </c>
      <c r="AD31" s="9" t="n">
        <f aca="false">ROUND((AB31-AC31),5)</f>
        <v>0</v>
      </c>
      <c r="AE31" s="28" t="n">
        <f aca="false">ROUND(IF(AC31=0, IF(AB31=0, 0, 1), AB31/AC31),5)</f>
        <v>0</v>
      </c>
      <c r="AF31" s="9" t="n">
        <f aca="false">ROUND(SUM(AF27:AF30),5)</f>
        <v>0</v>
      </c>
      <c r="AG31" s="9" t="n">
        <f aca="false">ROUND(SUM(AG27:AG30),5)</f>
        <v>0</v>
      </c>
      <c r="AH31" s="9" t="n">
        <f aca="false">ROUND((AF31-AG31),5)</f>
        <v>0</v>
      </c>
      <c r="AI31" s="28" t="n">
        <f aca="false">ROUND(IF(AG31=0, IF(AF31=0, 0, 1), AF31/AG31),5)</f>
        <v>0</v>
      </c>
      <c r="AJ31" s="9" t="n">
        <f aca="false">ROUND(SUM(AJ27:AJ30),5)</f>
        <v>0</v>
      </c>
      <c r="AK31" s="9" t="n">
        <f aca="false">ROUND(SUM(AK27:AK30),5)</f>
        <v>0</v>
      </c>
      <c r="AL31" s="9" t="n">
        <f aca="false">ROUND((AJ31-AK31),5)</f>
        <v>0</v>
      </c>
      <c r="AM31" s="28" t="n">
        <f aca="false">ROUND(IF(AK31=0, IF(AJ31=0, 0, 1), AJ31/AK31),5)</f>
        <v>0</v>
      </c>
      <c r="AN31" s="9" t="n">
        <f aca="false">ROUND(SUM(AN27:AN30),5)</f>
        <v>0</v>
      </c>
      <c r="AO31" s="9" t="n">
        <f aca="false">ROUND(SUM(AO27:AO30),5)</f>
        <v>0</v>
      </c>
      <c r="AP31" s="9" t="n">
        <f aca="false">ROUND((AN31-AO31),5)</f>
        <v>0</v>
      </c>
      <c r="AQ31" s="28" t="n">
        <f aca="false">ROUND(IF(AO31=0, IF(AN31=0, 0, 1), AN31/AO31),5)</f>
        <v>0</v>
      </c>
      <c r="AR31" s="9" t="n">
        <f aca="false">ROUND(SUM(AR27:AR30),5)</f>
        <v>0</v>
      </c>
      <c r="AS31" s="9" t="n">
        <f aca="false">ROUND(SUM(AS27:AS30),5)</f>
        <v>0</v>
      </c>
      <c r="AT31" s="9" t="n">
        <f aca="false">ROUND((AR31-AS31),5)</f>
        <v>0</v>
      </c>
      <c r="AU31" s="28" t="n">
        <f aca="false">ROUND(IF(AS31=0, IF(AR31=0, 0, 1), AR31/AS31),5)</f>
        <v>0</v>
      </c>
      <c r="AV31" s="9" t="n">
        <f aca="false">ROUND(SUM(AV27:AV30),5)</f>
        <v>0</v>
      </c>
      <c r="AW31" s="9" t="n">
        <f aca="false">ROUND(SUM(AW27:AW30),5)</f>
        <v>0</v>
      </c>
      <c r="AX31" s="9" t="n">
        <f aca="false">ROUND((AV31-AW31),5)</f>
        <v>0</v>
      </c>
      <c r="AY31" s="28" t="n">
        <f aca="false">ROUND(IF(AW31=0, IF(AV31=0, 0, 1), AV31/AW31),5)</f>
        <v>0</v>
      </c>
      <c r="AZ31" s="9" t="n">
        <f aca="false">ROUND(SUM(AZ27:AZ30),5)</f>
        <v>0</v>
      </c>
      <c r="BA31" s="9" t="n">
        <f aca="false">ROUND(SUM(BA27:BA30),5)</f>
        <v>0</v>
      </c>
      <c r="BB31" s="9" t="n">
        <f aca="false">ROUND((AZ31-BA31),5)</f>
        <v>0</v>
      </c>
      <c r="BC31" s="28" t="n">
        <f aca="false">ROUND(IF(BA31=0, IF(AZ31=0, 0, 1), AZ31/BA31),5)</f>
        <v>0</v>
      </c>
      <c r="BD31" s="9" t="n">
        <f aca="false">ROUND(H31+L31+P31+T31+X31+AB31+AF31+AJ31+AN31+AR31+AV31+AZ31,5)</f>
        <v>756.17</v>
      </c>
      <c r="BE31" s="9" t="n">
        <f aca="false">ROUND(I31+M31+Q31+U31+Y31+AC31+AG31+AK31+AO31+AS31+AW31+BA31,5)</f>
        <v>3350</v>
      </c>
      <c r="BF31" s="9" t="n">
        <f aca="false">ROUND((BD31-BE31),5)</f>
        <v>-2593.83</v>
      </c>
      <c r="BG31" s="28" t="n">
        <f aca="false">ROUND(IF(BE31=0, IF(BD31=0, 0, 1), BD31/BE31),5)</f>
        <v>0.22572</v>
      </c>
    </row>
    <row r="32" customFormat="false" ht="15" hidden="false" customHeight="false" outlineLevel="0" collapsed="false">
      <c r="A32" s="8"/>
      <c r="B32" s="8"/>
      <c r="C32" s="8"/>
      <c r="D32" s="8"/>
      <c r="E32" s="8"/>
      <c r="F32" s="8" t="s">
        <v>87</v>
      </c>
      <c r="G32" s="8"/>
      <c r="H32" s="9"/>
      <c r="I32" s="9"/>
      <c r="J32" s="9"/>
      <c r="K32" s="28"/>
      <c r="L32" s="9"/>
      <c r="M32" s="9"/>
      <c r="N32" s="9"/>
      <c r="O32" s="28"/>
      <c r="P32" s="9"/>
      <c r="Q32" s="9"/>
      <c r="R32" s="9"/>
      <c r="S32" s="28"/>
      <c r="T32" s="9"/>
      <c r="U32" s="9"/>
      <c r="V32" s="9"/>
      <c r="W32" s="28"/>
      <c r="X32" s="9"/>
      <c r="Y32" s="9"/>
      <c r="Z32" s="9"/>
      <c r="AA32" s="28"/>
      <c r="AB32" s="9"/>
      <c r="AC32" s="9"/>
      <c r="AD32" s="9"/>
      <c r="AE32" s="28"/>
      <c r="AF32" s="9"/>
      <c r="AG32" s="9"/>
      <c r="AH32" s="9"/>
      <c r="AI32" s="28"/>
      <c r="AJ32" s="9"/>
      <c r="AK32" s="9"/>
      <c r="AL32" s="9"/>
      <c r="AM32" s="28"/>
      <c r="AN32" s="9"/>
      <c r="AO32" s="9"/>
      <c r="AP32" s="9"/>
      <c r="AQ32" s="28"/>
      <c r="AR32" s="9"/>
      <c r="AS32" s="9"/>
      <c r="AT32" s="9"/>
      <c r="AU32" s="28"/>
      <c r="AV32" s="9"/>
      <c r="AW32" s="9"/>
      <c r="AX32" s="9"/>
      <c r="AY32" s="28"/>
      <c r="AZ32" s="9"/>
      <c r="BA32" s="9"/>
      <c r="BB32" s="9"/>
      <c r="BC32" s="28"/>
      <c r="BD32" s="9"/>
      <c r="BE32" s="9"/>
      <c r="BF32" s="9"/>
      <c r="BG32" s="28"/>
    </row>
    <row r="33" customFormat="false" ht="15" hidden="false" customHeight="false" outlineLevel="0" collapsed="false">
      <c r="A33" s="8"/>
      <c r="B33" s="8"/>
      <c r="C33" s="8"/>
      <c r="D33" s="8"/>
      <c r="E33" s="8"/>
      <c r="F33" s="8"/>
      <c r="G33" s="8" t="s">
        <v>89</v>
      </c>
      <c r="H33" s="9" t="n">
        <v>0</v>
      </c>
      <c r="I33" s="9" t="n">
        <v>980</v>
      </c>
      <c r="J33" s="9" t="n">
        <f aca="false">ROUND((H33-I33),5)</f>
        <v>-980</v>
      </c>
      <c r="K33" s="28" t="n">
        <f aca="false">ROUND(IF(I33=0, IF(H33=0, 0, 1), H33/I33),5)</f>
        <v>0</v>
      </c>
      <c r="L33" s="9" t="n">
        <v>0</v>
      </c>
      <c r="M33" s="9" t="n">
        <v>0</v>
      </c>
      <c r="N33" s="9" t="n">
        <f aca="false">ROUND((L33-M33),5)</f>
        <v>0</v>
      </c>
      <c r="O33" s="28" t="n">
        <f aca="false">ROUND(IF(M33=0, IF(L33=0, 0, 1), L33/M33),5)</f>
        <v>0</v>
      </c>
      <c r="P33" s="9" t="n">
        <v>0</v>
      </c>
      <c r="Q33" s="9" t="n">
        <v>0</v>
      </c>
      <c r="R33" s="9" t="n">
        <f aca="false">ROUND((P33-Q33),5)</f>
        <v>0</v>
      </c>
      <c r="S33" s="28" t="n">
        <f aca="false">ROUND(IF(Q33=0, IF(P33=0, 0, 1), P33/Q33),5)</f>
        <v>0</v>
      </c>
      <c r="T33" s="9" t="n">
        <v>0</v>
      </c>
      <c r="U33" s="9" t="n">
        <v>0</v>
      </c>
      <c r="V33" s="9" t="n">
        <f aca="false">ROUND((T33-U33),5)</f>
        <v>0</v>
      </c>
      <c r="W33" s="28" t="n">
        <f aca="false">ROUND(IF(U33=0, IF(T33=0, 0, 1), T33/U33),5)</f>
        <v>0</v>
      </c>
      <c r="X33" s="9" t="n">
        <v>0</v>
      </c>
      <c r="Y33" s="9" t="n">
        <v>0</v>
      </c>
      <c r="Z33" s="9" t="n">
        <f aca="false">ROUND((X33-Y33),5)</f>
        <v>0</v>
      </c>
      <c r="AA33" s="28" t="n">
        <f aca="false">ROUND(IF(Y33=0, IF(X33=0, 0, 1), X33/Y33),5)</f>
        <v>0</v>
      </c>
      <c r="AB33" s="9" t="n">
        <v>0</v>
      </c>
      <c r="AC33" s="9" t="n">
        <v>0</v>
      </c>
      <c r="AD33" s="9" t="n">
        <f aca="false">ROUND((AB33-AC33),5)</f>
        <v>0</v>
      </c>
      <c r="AE33" s="28" t="n">
        <f aca="false">ROUND(IF(AC33=0, IF(AB33=0, 0, 1), AB33/AC33),5)</f>
        <v>0</v>
      </c>
      <c r="AF33" s="9" t="n">
        <v>0</v>
      </c>
      <c r="AG33" s="9" t="n">
        <v>0</v>
      </c>
      <c r="AH33" s="9" t="n">
        <f aca="false">ROUND((AF33-AG33),5)</f>
        <v>0</v>
      </c>
      <c r="AI33" s="28" t="n">
        <f aca="false">ROUND(IF(AG33=0, IF(AF33=0, 0, 1), AF33/AG33),5)</f>
        <v>0</v>
      </c>
      <c r="AJ33" s="9" t="n">
        <v>0</v>
      </c>
      <c r="AK33" s="9" t="n">
        <v>0</v>
      </c>
      <c r="AL33" s="9" t="n">
        <f aca="false">ROUND((AJ33-AK33),5)</f>
        <v>0</v>
      </c>
      <c r="AM33" s="28" t="n">
        <f aca="false">ROUND(IF(AK33=0, IF(AJ33=0, 0, 1), AJ33/AK33),5)</f>
        <v>0</v>
      </c>
      <c r="AN33" s="9" t="n">
        <v>0</v>
      </c>
      <c r="AO33" s="9" t="n">
        <v>0</v>
      </c>
      <c r="AP33" s="9" t="n">
        <f aca="false">ROUND((AN33-AO33),5)</f>
        <v>0</v>
      </c>
      <c r="AQ33" s="28" t="n">
        <f aca="false">ROUND(IF(AO33=0, IF(AN33=0, 0, 1), AN33/AO33),5)</f>
        <v>0</v>
      </c>
      <c r="AR33" s="9" t="n">
        <v>0</v>
      </c>
      <c r="AS33" s="9" t="n">
        <v>0</v>
      </c>
      <c r="AT33" s="9" t="n">
        <f aca="false">ROUND((AR33-AS33),5)</f>
        <v>0</v>
      </c>
      <c r="AU33" s="28" t="n">
        <f aca="false">ROUND(IF(AS33=0, IF(AR33=0, 0, 1), AR33/AS33),5)</f>
        <v>0</v>
      </c>
      <c r="AV33" s="9" t="n">
        <v>0</v>
      </c>
      <c r="AW33" s="9" t="n">
        <v>0</v>
      </c>
      <c r="AX33" s="9" t="n">
        <f aca="false">ROUND((AV33-AW33),5)</f>
        <v>0</v>
      </c>
      <c r="AY33" s="28" t="n">
        <f aca="false">ROUND(IF(AW33=0, IF(AV33=0, 0, 1), AV33/AW33),5)</f>
        <v>0</v>
      </c>
      <c r="AZ33" s="9" t="n">
        <v>0</v>
      </c>
      <c r="BA33" s="9" t="n">
        <v>0</v>
      </c>
      <c r="BB33" s="9" t="n">
        <f aca="false">ROUND((AZ33-BA33),5)</f>
        <v>0</v>
      </c>
      <c r="BC33" s="28" t="n">
        <f aca="false">ROUND(IF(BA33=0, IF(AZ33=0, 0, 1), AZ33/BA33),5)</f>
        <v>0</v>
      </c>
      <c r="BD33" s="9" t="n">
        <f aca="false">ROUND(H33+L33+P33+T33+X33+AB33+AF33+AJ33+AN33+AR33+AV33+AZ33,5)</f>
        <v>0</v>
      </c>
      <c r="BE33" s="9" t="n">
        <f aca="false">ROUND(I33+M33+Q33+U33+Y33+AC33+AG33+AK33+AO33+AS33+AW33+BA33,5)</f>
        <v>980</v>
      </c>
      <c r="BF33" s="9" t="n">
        <f aca="false">ROUND((BD33-BE33),5)</f>
        <v>-980</v>
      </c>
      <c r="BG33" s="28" t="n">
        <f aca="false">ROUND(IF(BE33=0, IF(BD33=0, 0, 1), BD33/BE33),5)</f>
        <v>0</v>
      </c>
    </row>
    <row r="34" customFormat="false" ht="15.75" hidden="false" customHeight="false" outlineLevel="0" collapsed="false">
      <c r="A34" s="8"/>
      <c r="B34" s="8"/>
      <c r="C34" s="8"/>
      <c r="D34" s="8"/>
      <c r="E34" s="8"/>
      <c r="F34" s="8"/>
      <c r="G34" s="8" t="s">
        <v>92</v>
      </c>
      <c r="H34" s="11" t="n">
        <v>0</v>
      </c>
      <c r="I34" s="11" t="n">
        <v>225</v>
      </c>
      <c r="J34" s="11" t="n">
        <f aca="false">ROUND((H34-I34),5)</f>
        <v>-225</v>
      </c>
      <c r="K34" s="29" t="n">
        <f aca="false">ROUND(IF(I34=0, IF(H34=0, 0, 1), H34/I34),5)</f>
        <v>0</v>
      </c>
      <c r="L34" s="11" t="n">
        <v>0</v>
      </c>
      <c r="M34" s="11" t="n">
        <v>0</v>
      </c>
      <c r="N34" s="11" t="n">
        <f aca="false">ROUND((L34-M34),5)</f>
        <v>0</v>
      </c>
      <c r="O34" s="29" t="n">
        <f aca="false">ROUND(IF(M34=0, IF(L34=0, 0, 1), L34/M34),5)</f>
        <v>0</v>
      </c>
      <c r="P34" s="11" t="n">
        <v>0</v>
      </c>
      <c r="Q34" s="11" t="n">
        <v>0</v>
      </c>
      <c r="R34" s="11" t="n">
        <f aca="false">ROUND((P34-Q34),5)</f>
        <v>0</v>
      </c>
      <c r="S34" s="29" t="n">
        <f aca="false">ROUND(IF(Q34=0, IF(P34=0, 0, 1), P34/Q34),5)</f>
        <v>0</v>
      </c>
      <c r="T34" s="11" t="n">
        <v>0</v>
      </c>
      <c r="U34" s="11" t="n">
        <v>0</v>
      </c>
      <c r="V34" s="11" t="n">
        <f aca="false">ROUND((T34-U34),5)</f>
        <v>0</v>
      </c>
      <c r="W34" s="29" t="n">
        <f aca="false">ROUND(IF(U34=0, IF(T34=0, 0, 1), T34/U34),5)</f>
        <v>0</v>
      </c>
      <c r="X34" s="11" t="n">
        <v>0</v>
      </c>
      <c r="Y34" s="11" t="n">
        <v>0</v>
      </c>
      <c r="Z34" s="11" t="n">
        <f aca="false">ROUND((X34-Y34),5)</f>
        <v>0</v>
      </c>
      <c r="AA34" s="29" t="n">
        <f aca="false">ROUND(IF(Y34=0, IF(X34=0, 0, 1), X34/Y34),5)</f>
        <v>0</v>
      </c>
      <c r="AB34" s="11" t="n">
        <v>0</v>
      </c>
      <c r="AC34" s="11" t="n">
        <v>0</v>
      </c>
      <c r="AD34" s="11" t="n">
        <f aca="false">ROUND((AB34-AC34),5)</f>
        <v>0</v>
      </c>
      <c r="AE34" s="29" t="n">
        <f aca="false">ROUND(IF(AC34=0, IF(AB34=0, 0, 1), AB34/AC34),5)</f>
        <v>0</v>
      </c>
      <c r="AF34" s="11" t="n">
        <v>0</v>
      </c>
      <c r="AG34" s="11" t="n">
        <v>0</v>
      </c>
      <c r="AH34" s="11" t="n">
        <f aca="false">ROUND((AF34-AG34),5)</f>
        <v>0</v>
      </c>
      <c r="AI34" s="29" t="n">
        <f aca="false">ROUND(IF(AG34=0, IF(AF34=0, 0, 1), AF34/AG34),5)</f>
        <v>0</v>
      </c>
      <c r="AJ34" s="11" t="n">
        <v>0</v>
      </c>
      <c r="AK34" s="11" t="n">
        <v>0</v>
      </c>
      <c r="AL34" s="11" t="n">
        <f aca="false">ROUND((AJ34-AK34),5)</f>
        <v>0</v>
      </c>
      <c r="AM34" s="29" t="n">
        <f aca="false">ROUND(IF(AK34=0, IF(AJ34=0, 0, 1), AJ34/AK34),5)</f>
        <v>0</v>
      </c>
      <c r="AN34" s="11" t="n">
        <v>0</v>
      </c>
      <c r="AO34" s="11" t="n">
        <v>0</v>
      </c>
      <c r="AP34" s="11" t="n">
        <f aca="false">ROUND((AN34-AO34),5)</f>
        <v>0</v>
      </c>
      <c r="AQ34" s="29" t="n">
        <f aca="false">ROUND(IF(AO34=0, IF(AN34=0, 0, 1), AN34/AO34),5)</f>
        <v>0</v>
      </c>
      <c r="AR34" s="11" t="n">
        <v>90</v>
      </c>
      <c r="AS34" s="11" t="n">
        <v>0</v>
      </c>
      <c r="AT34" s="11" t="n">
        <f aca="false">ROUND((AR34-AS34),5)</f>
        <v>90</v>
      </c>
      <c r="AU34" s="29" t="n">
        <f aca="false">ROUND(IF(AS34=0, IF(AR34=0, 0, 1), AR34/AS34),5)</f>
        <v>1</v>
      </c>
      <c r="AV34" s="11" t="n">
        <v>0</v>
      </c>
      <c r="AW34" s="11" t="n">
        <v>0</v>
      </c>
      <c r="AX34" s="11" t="n">
        <f aca="false">ROUND((AV34-AW34),5)</f>
        <v>0</v>
      </c>
      <c r="AY34" s="29" t="n">
        <f aca="false">ROUND(IF(AW34=0, IF(AV34=0, 0, 1), AV34/AW34),5)</f>
        <v>0</v>
      </c>
      <c r="AZ34" s="11" t="n">
        <v>25</v>
      </c>
      <c r="BA34" s="11" t="n">
        <v>0</v>
      </c>
      <c r="BB34" s="11" t="n">
        <f aca="false">ROUND((AZ34-BA34),5)</f>
        <v>25</v>
      </c>
      <c r="BC34" s="29" t="n">
        <f aca="false">ROUND(IF(BA34=0, IF(AZ34=0, 0, 1), AZ34/BA34),5)</f>
        <v>1</v>
      </c>
      <c r="BD34" s="11" t="n">
        <f aca="false">ROUND(H34+L34+P34+T34+X34+AB34+AF34+AJ34+AN34+AR34+AV34+AZ34,5)</f>
        <v>115</v>
      </c>
      <c r="BE34" s="11" t="n">
        <f aca="false">ROUND(I34+M34+Q34+U34+Y34+AC34+AG34+AK34+AO34+AS34+AW34+BA34,5)</f>
        <v>225</v>
      </c>
      <c r="BF34" s="11" t="n">
        <f aca="false">ROUND((BD34-BE34),5)</f>
        <v>-110</v>
      </c>
      <c r="BG34" s="29" t="n">
        <f aca="false">ROUND(IF(BE34=0, IF(BD34=0, 0, 1), BD34/BE34),5)</f>
        <v>0.51111</v>
      </c>
    </row>
    <row r="35" customFormat="false" ht="15" hidden="false" customHeight="false" outlineLevel="0" collapsed="false">
      <c r="A35" s="8"/>
      <c r="B35" s="8"/>
      <c r="C35" s="8"/>
      <c r="D35" s="8"/>
      <c r="E35" s="8"/>
      <c r="F35" s="8" t="s">
        <v>96</v>
      </c>
      <c r="G35" s="8"/>
      <c r="H35" s="9" t="n">
        <f aca="false">ROUND(SUM(H32:H34),5)</f>
        <v>0</v>
      </c>
      <c r="I35" s="9" t="n">
        <f aca="false">ROUND(SUM(I32:I34),5)</f>
        <v>1205</v>
      </c>
      <c r="J35" s="9" t="n">
        <f aca="false">ROUND((H35-I35),5)</f>
        <v>-1205</v>
      </c>
      <c r="K35" s="28" t="n">
        <f aca="false">ROUND(IF(I35=0, IF(H35=0, 0, 1), H35/I35),5)</f>
        <v>0</v>
      </c>
      <c r="L35" s="9" t="n">
        <f aca="false">ROUND(SUM(L32:L34),5)</f>
        <v>0</v>
      </c>
      <c r="M35" s="9" t="n">
        <f aca="false">ROUND(SUM(M32:M34),5)</f>
        <v>0</v>
      </c>
      <c r="N35" s="9" t="n">
        <f aca="false">ROUND((L35-M35),5)</f>
        <v>0</v>
      </c>
      <c r="O35" s="28" t="n">
        <f aca="false">ROUND(IF(M35=0, IF(L35=0, 0, 1), L35/M35),5)</f>
        <v>0</v>
      </c>
      <c r="P35" s="9" t="n">
        <f aca="false">ROUND(SUM(P32:P34),5)</f>
        <v>0</v>
      </c>
      <c r="Q35" s="9" t="n">
        <f aca="false">ROUND(SUM(Q32:Q34),5)</f>
        <v>0</v>
      </c>
      <c r="R35" s="9" t="n">
        <f aca="false">ROUND((P35-Q35),5)</f>
        <v>0</v>
      </c>
      <c r="S35" s="28" t="n">
        <f aca="false">ROUND(IF(Q35=0, IF(P35=0, 0, 1), P35/Q35),5)</f>
        <v>0</v>
      </c>
      <c r="T35" s="9" t="n">
        <f aca="false">ROUND(SUM(T32:T34),5)</f>
        <v>0</v>
      </c>
      <c r="U35" s="9" t="n">
        <f aca="false">ROUND(SUM(U32:U34),5)</f>
        <v>0</v>
      </c>
      <c r="V35" s="9" t="n">
        <f aca="false">ROUND((T35-U35),5)</f>
        <v>0</v>
      </c>
      <c r="W35" s="28" t="n">
        <f aca="false">ROUND(IF(U35=0, IF(T35=0, 0, 1), T35/U35),5)</f>
        <v>0</v>
      </c>
      <c r="X35" s="9" t="n">
        <f aca="false">ROUND(SUM(X32:X34),5)</f>
        <v>0</v>
      </c>
      <c r="Y35" s="9" t="n">
        <f aca="false">ROUND(SUM(Y32:Y34),5)</f>
        <v>0</v>
      </c>
      <c r="Z35" s="9" t="n">
        <f aca="false">ROUND((X35-Y35),5)</f>
        <v>0</v>
      </c>
      <c r="AA35" s="28" t="n">
        <f aca="false">ROUND(IF(Y35=0, IF(X35=0, 0, 1), X35/Y35),5)</f>
        <v>0</v>
      </c>
      <c r="AB35" s="9" t="n">
        <f aca="false">ROUND(SUM(AB32:AB34),5)</f>
        <v>0</v>
      </c>
      <c r="AC35" s="9" t="n">
        <f aca="false">ROUND(SUM(AC32:AC34),5)</f>
        <v>0</v>
      </c>
      <c r="AD35" s="9" t="n">
        <f aca="false">ROUND((AB35-AC35),5)</f>
        <v>0</v>
      </c>
      <c r="AE35" s="28" t="n">
        <f aca="false">ROUND(IF(AC35=0, IF(AB35=0, 0, 1), AB35/AC35),5)</f>
        <v>0</v>
      </c>
      <c r="AF35" s="9" t="n">
        <f aca="false">ROUND(SUM(AF32:AF34),5)</f>
        <v>0</v>
      </c>
      <c r="AG35" s="9" t="n">
        <f aca="false">ROUND(SUM(AG32:AG34),5)</f>
        <v>0</v>
      </c>
      <c r="AH35" s="9" t="n">
        <f aca="false">ROUND((AF35-AG35),5)</f>
        <v>0</v>
      </c>
      <c r="AI35" s="28" t="n">
        <f aca="false">ROUND(IF(AG35=0, IF(AF35=0, 0, 1), AF35/AG35),5)</f>
        <v>0</v>
      </c>
      <c r="AJ35" s="9" t="n">
        <f aca="false">ROUND(SUM(AJ32:AJ34),5)</f>
        <v>0</v>
      </c>
      <c r="AK35" s="9" t="n">
        <f aca="false">ROUND(SUM(AK32:AK34),5)</f>
        <v>0</v>
      </c>
      <c r="AL35" s="9" t="n">
        <f aca="false">ROUND((AJ35-AK35),5)</f>
        <v>0</v>
      </c>
      <c r="AM35" s="28" t="n">
        <f aca="false">ROUND(IF(AK35=0, IF(AJ35=0, 0, 1), AJ35/AK35),5)</f>
        <v>0</v>
      </c>
      <c r="AN35" s="9" t="n">
        <f aca="false">ROUND(SUM(AN32:AN34),5)</f>
        <v>0</v>
      </c>
      <c r="AO35" s="9" t="n">
        <f aca="false">ROUND(SUM(AO32:AO34),5)</f>
        <v>0</v>
      </c>
      <c r="AP35" s="9" t="n">
        <f aca="false">ROUND((AN35-AO35),5)</f>
        <v>0</v>
      </c>
      <c r="AQ35" s="28" t="n">
        <f aca="false">ROUND(IF(AO35=0, IF(AN35=0, 0, 1), AN35/AO35),5)</f>
        <v>0</v>
      </c>
      <c r="AR35" s="9" t="n">
        <f aca="false">ROUND(SUM(AR32:AR34),5)</f>
        <v>90</v>
      </c>
      <c r="AS35" s="9" t="n">
        <f aca="false">ROUND(SUM(AS32:AS34),5)</f>
        <v>0</v>
      </c>
      <c r="AT35" s="9" t="n">
        <f aca="false">ROUND((AR35-AS35),5)</f>
        <v>90</v>
      </c>
      <c r="AU35" s="28" t="n">
        <f aca="false">ROUND(IF(AS35=0, IF(AR35=0, 0, 1), AR35/AS35),5)</f>
        <v>1</v>
      </c>
      <c r="AV35" s="9" t="n">
        <f aca="false">ROUND(SUM(AV32:AV34),5)</f>
        <v>0</v>
      </c>
      <c r="AW35" s="9" t="n">
        <f aca="false">ROUND(SUM(AW32:AW34),5)</f>
        <v>0</v>
      </c>
      <c r="AX35" s="9" t="n">
        <f aca="false">ROUND((AV35-AW35),5)</f>
        <v>0</v>
      </c>
      <c r="AY35" s="28" t="n">
        <f aca="false">ROUND(IF(AW35=0, IF(AV35=0, 0, 1), AV35/AW35),5)</f>
        <v>0</v>
      </c>
      <c r="AZ35" s="9" t="n">
        <f aca="false">ROUND(SUM(AZ32:AZ34),5)</f>
        <v>25</v>
      </c>
      <c r="BA35" s="9" t="n">
        <f aca="false">ROUND(SUM(BA32:BA34),5)</f>
        <v>0</v>
      </c>
      <c r="BB35" s="9" t="n">
        <f aca="false">ROUND((AZ35-BA35),5)</f>
        <v>25</v>
      </c>
      <c r="BC35" s="28" t="n">
        <f aca="false">ROUND(IF(BA35=0, IF(AZ35=0, 0, 1), AZ35/BA35),5)</f>
        <v>1</v>
      </c>
      <c r="BD35" s="9" t="n">
        <f aca="false">ROUND(H35+L35+P35+T35+X35+AB35+AF35+AJ35+AN35+AR35+AV35+AZ35,5)</f>
        <v>115</v>
      </c>
      <c r="BE35" s="9" t="n">
        <f aca="false">ROUND(I35+M35+Q35+U35+Y35+AC35+AG35+AK35+AO35+AS35+AW35+BA35,5)</f>
        <v>1205</v>
      </c>
      <c r="BF35" s="9" t="n">
        <f aca="false">ROUND((BD35-BE35),5)</f>
        <v>-1090</v>
      </c>
      <c r="BG35" s="28" t="n">
        <f aca="false">ROUND(IF(BE35=0, IF(BD35=0, 0, 1), BD35/BE35),5)</f>
        <v>0.09544</v>
      </c>
    </row>
    <row r="36" customFormat="false" ht="15" hidden="false" customHeight="false" outlineLevel="0" collapsed="false">
      <c r="A36" s="8"/>
      <c r="B36" s="8"/>
      <c r="C36" s="8"/>
      <c r="D36" s="8"/>
      <c r="E36" s="8"/>
      <c r="F36" s="8" t="s">
        <v>97</v>
      </c>
      <c r="G36" s="8"/>
      <c r="H36" s="9"/>
      <c r="I36" s="9"/>
      <c r="J36" s="9"/>
      <c r="K36" s="28"/>
      <c r="L36" s="9"/>
      <c r="M36" s="9"/>
      <c r="N36" s="9"/>
      <c r="O36" s="28"/>
      <c r="P36" s="9"/>
      <c r="Q36" s="9"/>
      <c r="R36" s="9"/>
      <c r="S36" s="28"/>
      <c r="T36" s="9"/>
      <c r="U36" s="9"/>
      <c r="V36" s="9"/>
      <c r="W36" s="28"/>
      <c r="X36" s="9"/>
      <c r="Y36" s="9"/>
      <c r="Z36" s="9"/>
      <c r="AA36" s="28"/>
      <c r="AB36" s="9"/>
      <c r="AC36" s="9"/>
      <c r="AD36" s="9"/>
      <c r="AE36" s="28"/>
      <c r="AF36" s="9"/>
      <c r="AG36" s="9"/>
      <c r="AH36" s="9"/>
      <c r="AI36" s="28"/>
      <c r="AJ36" s="9"/>
      <c r="AK36" s="9"/>
      <c r="AL36" s="9"/>
      <c r="AM36" s="28"/>
      <c r="AN36" s="9"/>
      <c r="AO36" s="9"/>
      <c r="AP36" s="9"/>
      <c r="AQ36" s="28"/>
      <c r="AR36" s="9"/>
      <c r="AS36" s="9"/>
      <c r="AT36" s="9"/>
      <c r="AU36" s="28"/>
      <c r="AV36" s="9"/>
      <c r="AW36" s="9"/>
      <c r="AX36" s="9"/>
      <c r="AY36" s="28"/>
      <c r="AZ36" s="9"/>
      <c r="BA36" s="9"/>
      <c r="BB36" s="9"/>
      <c r="BC36" s="28"/>
      <c r="BD36" s="9"/>
      <c r="BE36" s="9"/>
      <c r="BF36" s="9"/>
      <c r="BG36" s="28"/>
    </row>
    <row r="37" customFormat="false" ht="15" hidden="false" customHeight="false" outlineLevel="0" collapsed="false">
      <c r="A37" s="8"/>
      <c r="B37" s="8"/>
      <c r="C37" s="8"/>
      <c r="D37" s="8"/>
      <c r="E37" s="8"/>
      <c r="F37" s="8"/>
      <c r="G37" s="8" t="s">
        <v>99</v>
      </c>
      <c r="H37" s="9" t="n">
        <v>0</v>
      </c>
      <c r="I37" s="9" t="n">
        <v>2800</v>
      </c>
      <c r="J37" s="9" t="n">
        <f aca="false">ROUND((H37-I37),5)</f>
        <v>-2800</v>
      </c>
      <c r="K37" s="28" t="n">
        <f aca="false">ROUND(IF(I37=0, IF(H37=0, 0, 1), H37/I37),5)</f>
        <v>0</v>
      </c>
      <c r="L37" s="9" t="n">
        <v>0</v>
      </c>
      <c r="M37" s="9" t="n">
        <v>0</v>
      </c>
      <c r="N37" s="9" t="n">
        <f aca="false">ROUND((L37-M37),5)</f>
        <v>0</v>
      </c>
      <c r="O37" s="28" t="n">
        <f aca="false">ROUND(IF(M37=0, IF(L37=0, 0, 1), L37/M37),5)</f>
        <v>0</v>
      </c>
      <c r="P37" s="9" t="n">
        <v>0</v>
      </c>
      <c r="Q37" s="9" t="n">
        <v>0</v>
      </c>
      <c r="R37" s="9" t="n">
        <f aca="false">ROUND((P37-Q37),5)</f>
        <v>0</v>
      </c>
      <c r="S37" s="28" t="n">
        <f aca="false">ROUND(IF(Q37=0, IF(P37=0, 0, 1), P37/Q37),5)</f>
        <v>0</v>
      </c>
      <c r="T37" s="9" t="n">
        <v>0</v>
      </c>
      <c r="U37" s="9" t="n">
        <v>0</v>
      </c>
      <c r="V37" s="9" t="n">
        <f aca="false">ROUND((T37-U37),5)</f>
        <v>0</v>
      </c>
      <c r="W37" s="28" t="n">
        <f aca="false">ROUND(IF(U37=0, IF(T37=0, 0, 1), T37/U37),5)</f>
        <v>0</v>
      </c>
      <c r="X37" s="9" t="n">
        <v>0</v>
      </c>
      <c r="Y37" s="9" t="n">
        <v>0</v>
      </c>
      <c r="Z37" s="9" t="n">
        <f aca="false">ROUND((X37-Y37),5)</f>
        <v>0</v>
      </c>
      <c r="AA37" s="28" t="n">
        <f aca="false">ROUND(IF(Y37=0, IF(X37=0, 0, 1), X37/Y37),5)</f>
        <v>0</v>
      </c>
      <c r="AB37" s="9" t="n">
        <v>0</v>
      </c>
      <c r="AC37" s="9" t="n">
        <v>0</v>
      </c>
      <c r="AD37" s="9" t="n">
        <f aca="false">ROUND((AB37-AC37),5)</f>
        <v>0</v>
      </c>
      <c r="AE37" s="28" t="n">
        <f aca="false">ROUND(IF(AC37=0, IF(AB37=0, 0, 1), AB37/AC37),5)</f>
        <v>0</v>
      </c>
      <c r="AF37" s="9" t="n">
        <v>0</v>
      </c>
      <c r="AG37" s="9" t="n">
        <v>0</v>
      </c>
      <c r="AH37" s="9" t="n">
        <f aca="false">ROUND((AF37-AG37),5)</f>
        <v>0</v>
      </c>
      <c r="AI37" s="28" t="n">
        <f aca="false">ROUND(IF(AG37=0, IF(AF37=0, 0, 1), AF37/AG37),5)</f>
        <v>0</v>
      </c>
      <c r="AJ37" s="9" t="n">
        <v>0</v>
      </c>
      <c r="AK37" s="9" t="n">
        <v>0</v>
      </c>
      <c r="AL37" s="9" t="n">
        <f aca="false">ROUND((AJ37-AK37),5)</f>
        <v>0</v>
      </c>
      <c r="AM37" s="28" t="n">
        <f aca="false">ROUND(IF(AK37=0, IF(AJ37=0, 0, 1), AJ37/AK37),5)</f>
        <v>0</v>
      </c>
      <c r="AN37" s="9" t="n">
        <v>0</v>
      </c>
      <c r="AO37" s="9" t="n">
        <v>0</v>
      </c>
      <c r="AP37" s="9" t="n">
        <f aca="false">ROUND((AN37-AO37),5)</f>
        <v>0</v>
      </c>
      <c r="AQ37" s="28" t="n">
        <f aca="false">ROUND(IF(AO37=0, IF(AN37=0, 0, 1), AN37/AO37),5)</f>
        <v>0</v>
      </c>
      <c r="AR37" s="9" t="n">
        <v>0</v>
      </c>
      <c r="AS37" s="9" t="n">
        <v>0</v>
      </c>
      <c r="AT37" s="9" t="n">
        <f aca="false">ROUND((AR37-AS37),5)</f>
        <v>0</v>
      </c>
      <c r="AU37" s="28" t="n">
        <f aca="false">ROUND(IF(AS37=0, IF(AR37=0, 0, 1), AR37/AS37),5)</f>
        <v>0</v>
      </c>
      <c r="AV37" s="9" t="n">
        <v>0</v>
      </c>
      <c r="AW37" s="9" t="n">
        <v>0</v>
      </c>
      <c r="AX37" s="9" t="n">
        <f aca="false">ROUND((AV37-AW37),5)</f>
        <v>0</v>
      </c>
      <c r="AY37" s="28" t="n">
        <f aca="false">ROUND(IF(AW37=0, IF(AV37=0, 0, 1), AV37/AW37),5)</f>
        <v>0</v>
      </c>
      <c r="AZ37" s="9" t="n">
        <v>0</v>
      </c>
      <c r="BA37" s="9" t="n">
        <v>0</v>
      </c>
      <c r="BB37" s="9" t="n">
        <f aca="false">ROUND((AZ37-BA37),5)</f>
        <v>0</v>
      </c>
      <c r="BC37" s="28" t="n">
        <f aca="false">ROUND(IF(BA37=0, IF(AZ37=0, 0, 1), AZ37/BA37),5)</f>
        <v>0</v>
      </c>
      <c r="BD37" s="9" t="n">
        <f aca="false">ROUND(H37+L37+P37+T37+X37+AB37+AF37+AJ37+AN37+AR37+AV37+AZ37,5)</f>
        <v>0</v>
      </c>
      <c r="BE37" s="9" t="n">
        <f aca="false">ROUND(I37+M37+Q37+U37+Y37+AC37+AG37+AK37+AO37+AS37+AW37+BA37,5)</f>
        <v>2800</v>
      </c>
      <c r="BF37" s="9" t="n">
        <f aca="false">ROUND((BD37-BE37),5)</f>
        <v>-2800</v>
      </c>
      <c r="BG37" s="28" t="n">
        <f aca="false">ROUND(IF(BE37=0, IF(BD37=0, 0, 1), BD37/BE37),5)</f>
        <v>0</v>
      </c>
    </row>
    <row r="38" customFormat="false" ht="15" hidden="false" customHeight="false" outlineLevel="0" collapsed="false">
      <c r="A38" s="8"/>
      <c r="B38" s="8"/>
      <c r="C38" s="8"/>
      <c r="D38" s="8"/>
      <c r="E38" s="8"/>
      <c r="F38" s="8"/>
      <c r="G38" s="8" t="s">
        <v>173</v>
      </c>
      <c r="H38" s="9" t="n">
        <v>0</v>
      </c>
      <c r="I38" s="9" t="n">
        <v>500</v>
      </c>
      <c r="J38" s="9" t="n">
        <f aca="false">ROUND((H38-I38),5)</f>
        <v>-500</v>
      </c>
      <c r="K38" s="28" t="n">
        <f aca="false">ROUND(IF(I38=0, IF(H38=0, 0, 1), H38/I38),5)</f>
        <v>0</v>
      </c>
      <c r="L38" s="9" t="n">
        <v>0</v>
      </c>
      <c r="M38" s="9" t="n">
        <v>0</v>
      </c>
      <c r="N38" s="9" t="n">
        <f aca="false">ROUND((L38-M38),5)</f>
        <v>0</v>
      </c>
      <c r="O38" s="28" t="n">
        <f aca="false">ROUND(IF(M38=0, IF(L38=0, 0, 1), L38/M38),5)</f>
        <v>0</v>
      </c>
      <c r="P38" s="9" t="n">
        <v>0</v>
      </c>
      <c r="Q38" s="9" t="n">
        <v>0</v>
      </c>
      <c r="R38" s="9" t="n">
        <f aca="false">ROUND((P38-Q38),5)</f>
        <v>0</v>
      </c>
      <c r="S38" s="28" t="n">
        <f aca="false">ROUND(IF(Q38=0, IF(P38=0, 0, 1), P38/Q38),5)</f>
        <v>0</v>
      </c>
      <c r="T38" s="9" t="n">
        <v>0</v>
      </c>
      <c r="U38" s="9" t="n">
        <v>0</v>
      </c>
      <c r="V38" s="9" t="n">
        <f aca="false">ROUND((T38-U38),5)</f>
        <v>0</v>
      </c>
      <c r="W38" s="28" t="n">
        <f aca="false">ROUND(IF(U38=0, IF(T38=0, 0, 1), T38/U38),5)</f>
        <v>0</v>
      </c>
      <c r="X38" s="9" t="n">
        <v>0</v>
      </c>
      <c r="Y38" s="9" t="n">
        <v>0</v>
      </c>
      <c r="Z38" s="9" t="n">
        <f aca="false">ROUND((X38-Y38),5)</f>
        <v>0</v>
      </c>
      <c r="AA38" s="28" t="n">
        <f aca="false">ROUND(IF(Y38=0, IF(X38=0, 0, 1), X38/Y38),5)</f>
        <v>0</v>
      </c>
      <c r="AB38" s="9" t="n">
        <v>0</v>
      </c>
      <c r="AC38" s="9" t="n">
        <v>0</v>
      </c>
      <c r="AD38" s="9" t="n">
        <f aca="false">ROUND((AB38-AC38),5)</f>
        <v>0</v>
      </c>
      <c r="AE38" s="28" t="n">
        <f aca="false">ROUND(IF(AC38=0, IF(AB38=0, 0, 1), AB38/AC38),5)</f>
        <v>0</v>
      </c>
      <c r="AF38" s="9" t="n">
        <v>0</v>
      </c>
      <c r="AG38" s="9" t="n">
        <v>0</v>
      </c>
      <c r="AH38" s="9" t="n">
        <f aca="false">ROUND((AF38-AG38),5)</f>
        <v>0</v>
      </c>
      <c r="AI38" s="28" t="n">
        <f aca="false">ROUND(IF(AG38=0, IF(AF38=0, 0, 1), AF38/AG38),5)</f>
        <v>0</v>
      </c>
      <c r="AJ38" s="9" t="n">
        <v>0</v>
      </c>
      <c r="AK38" s="9" t="n">
        <v>0</v>
      </c>
      <c r="AL38" s="9" t="n">
        <f aca="false">ROUND((AJ38-AK38),5)</f>
        <v>0</v>
      </c>
      <c r="AM38" s="28" t="n">
        <f aca="false">ROUND(IF(AK38=0, IF(AJ38=0, 0, 1), AJ38/AK38),5)</f>
        <v>0</v>
      </c>
      <c r="AN38" s="9" t="n">
        <v>0</v>
      </c>
      <c r="AO38" s="9" t="n">
        <v>0</v>
      </c>
      <c r="AP38" s="9" t="n">
        <f aca="false">ROUND((AN38-AO38),5)</f>
        <v>0</v>
      </c>
      <c r="AQ38" s="28" t="n">
        <f aca="false">ROUND(IF(AO38=0, IF(AN38=0, 0, 1), AN38/AO38),5)</f>
        <v>0</v>
      </c>
      <c r="AR38" s="9" t="n">
        <v>0</v>
      </c>
      <c r="AS38" s="9" t="n">
        <v>0</v>
      </c>
      <c r="AT38" s="9" t="n">
        <f aca="false">ROUND((AR38-AS38),5)</f>
        <v>0</v>
      </c>
      <c r="AU38" s="28" t="n">
        <f aca="false">ROUND(IF(AS38=0, IF(AR38=0, 0, 1), AR38/AS38),5)</f>
        <v>0</v>
      </c>
      <c r="AV38" s="9" t="n">
        <v>0</v>
      </c>
      <c r="AW38" s="9" t="n">
        <v>0</v>
      </c>
      <c r="AX38" s="9" t="n">
        <f aca="false">ROUND((AV38-AW38),5)</f>
        <v>0</v>
      </c>
      <c r="AY38" s="28" t="n">
        <f aca="false">ROUND(IF(AW38=0, IF(AV38=0, 0, 1), AV38/AW38),5)</f>
        <v>0</v>
      </c>
      <c r="AZ38" s="9" t="n">
        <v>0</v>
      </c>
      <c r="BA38" s="9" t="n">
        <v>0</v>
      </c>
      <c r="BB38" s="9" t="n">
        <f aca="false">ROUND((AZ38-BA38),5)</f>
        <v>0</v>
      </c>
      <c r="BC38" s="28" t="n">
        <f aca="false">ROUND(IF(BA38=0, IF(AZ38=0, 0, 1), AZ38/BA38),5)</f>
        <v>0</v>
      </c>
      <c r="BD38" s="9" t="n">
        <f aca="false">ROUND(H38+L38+P38+T38+X38+AB38+AF38+AJ38+AN38+AR38+AV38+AZ38,5)</f>
        <v>0</v>
      </c>
      <c r="BE38" s="9" t="n">
        <f aca="false">ROUND(I38+M38+Q38+U38+Y38+AC38+AG38+AK38+AO38+AS38+AW38+BA38,5)</f>
        <v>500</v>
      </c>
      <c r="BF38" s="9" t="n">
        <f aca="false">ROUND((BD38-BE38),5)</f>
        <v>-500</v>
      </c>
      <c r="BG38" s="28" t="n">
        <f aca="false">ROUND(IF(BE38=0, IF(BD38=0, 0, 1), BD38/BE38),5)</f>
        <v>0</v>
      </c>
    </row>
    <row r="39" customFormat="false" ht="15.75" hidden="false" customHeight="false" outlineLevel="0" collapsed="false">
      <c r="A39" s="8"/>
      <c r="B39" s="8"/>
      <c r="C39" s="8"/>
      <c r="D39" s="8"/>
      <c r="E39" s="8"/>
      <c r="F39" s="8"/>
      <c r="G39" s="8" t="s">
        <v>174</v>
      </c>
      <c r="H39" s="12" t="n">
        <v>0</v>
      </c>
      <c r="I39" s="12" t="n">
        <v>150</v>
      </c>
      <c r="J39" s="12" t="n">
        <f aca="false">ROUND((H39-I39),5)</f>
        <v>-150</v>
      </c>
      <c r="K39" s="30" t="n">
        <f aca="false">ROUND(IF(I39=0, IF(H39=0, 0, 1), H39/I39),5)</f>
        <v>0</v>
      </c>
      <c r="L39" s="12" t="n">
        <v>0</v>
      </c>
      <c r="M39" s="12" t="n">
        <v>0</v>
      </c>
      <c r="N39" s="12" t="n">
        <f aca="false">ROUND((L39-M39),5)</f>
        <v>0</v>
      </c>
      <c r="O39" s="30" t="n">
        <f aca="false">ROUND(IF(M39=0, IF(L39=0, 0, 1), L39/M39),5)</f>
        <v>0</v>
      </c>
      <c r="P39" s="12" t="n">
        <v>0</v>
      </c>
      <c r="Q39" s="12" t="n">
        <v>0</v>
      </c>
      <c r="R39" s="12" t="n">
        <f aca="false">ROUND((P39-Q39),5)</f>
        <v>0</v>
      </c>
      <c r="S39" s="30" t="n">
        <f aca="false">ROUND(IF(Q39=0, IF(P39=0, 0, 1), P39/Q39),5)</f>
        <v>0</v>
      </c>
      <c r="T39" s="12" t="n">
        <v>0</v>
      </c>
      <c r="U39" s="12" t="n">
        <v>0</v>
      </c>
      <c r="V39" s="12" t="n">
        <f aca="false">ROUND((T39-U39),5)</f>
        <v>0</v>
      </c>
      <c r="W39" s="30" t="n">
        <f aca="false">ROUND(IF(U39=0, IF(T39=0, 0, 1), T39/U39),5)</f>
        <v>0</v>
      </c>
      <c r="X39" s="12" t="n">
        <v>0</v>
      </c>
      <c r="Y39" s="12" t="n">
        <v>0</v>
      </c>
      <c r="Z39" s="12" t="n">
        <f aca="false">ROUND((X39-Y39),5)</f>
        <v>0</v>
      </c>
      <c r="AA39" s="30" t="n">
        <f aca="false">ROUND(IF(Y39=0, IF(X39=0, 0, 1), X39/Y39),5)</f>
        <v>0</v>
      </c>
      <c r="AB39" s="12" t="n">
        <v>0</v>
      </c>
      <c r="AC39" s="12" t="n">
        <v>0</v>
      </c>
      <c r="AD39" s="12" t="n">
        <f aca="false">ROUND((AB39-AC39),5)</f>
        <v>0</v>
      </c>
      <c r="AE39" s="30" t="n">
        <f aca="false">ROUND(IF(AC39=0, IF(AB39=0, 0, 1), AB39/AC39),5)</f>
        <v>0</v>
      </c>
      <c r="AF39" s="12" t="n">
        <v>0</v>
      </c>
      <c r="AG39" s="12" t="n">
        <v>0</v>
      </c>
      <c r="AH39" s="12" t="n">
        <f aca="false">ROUND((AF39-AG39),5)</f>
        <v>0</v>
      </c>
      <c r="AI39" s="30" t="n">
        <f aca="false">ROUND(IF(AG39=0, IF(AF39=0, 0, 1), AF39/AG39),5)</f>
        <v>0</v>
      </c>
      <c r="AJ39" s="12" t="n">
        <v>0</v>
      </c>
      <c r="AK39" s="12" t="n">
        <v>0</v>
      </c>
      <c r="AL39" s="12" t="n">
        <f aca="false">ROUND((AJ39-AK39),5)</f>
        <v>0</v>
      </c>
      <c r="AM39" s="30" t="n">
        <f aca="false">ROUND(IF(AK39=0, IF(AJ39=0, 0, 1), AJ39/AK39),5)</f>
        <v>0</v>
      </c>
      <c r="AN39" s="12" t="n">
        <v>0</v>
      </c>
      <c r="AO39" s="12" t="n">
        <v>0</v>
      </c>
      <c r="AP39" s="12" t="n">
        <f aca="false">ROUND((AN39-AO39),5)</f>
        <v>0</v>
      </c>
      <c r="AQ39" s="30" t="n">
        <f aca="false">ROUND(IF(AO39=0, IF(AN39=0, 0, 1), AN39/AO39),5)</f>
        <v>0</v>
      </c>
      <c r="AR39" s="12" t="n">
        <v>0</v>
      </c>
      <c r="AS39" s="12" t="n">
        <v>0</v>
      </c>
      <c r="AT39" s="12" t="n">
        <f aca="false">ROUND((AR39-AS39),5)</f>
        <v>0</v>
      </c>
      <c r="AU39" s="30" t="n">
        <f aca="false">ROUND(IF(AS39=0, IF(AR39=0, 0, 1), AR39/AS39),5)</f>
        <v>0</v>
      </c>
      <c r="AV39" s="12" t="n">
        <v>0</v>
      </c>
      <c r="AW39" s="12" t="n">
        <v>0</v>
      </c>
      <c r="AX39" s="12" t="n">
        <f aca="false">ROUND((AV39-AW39),5)</f>
        <v>0</v>
      </c>
      <c r="AY39" s="30" t="n">
        <f aca="false">ROUND(IF(AW39=0, IF(AV39=0, 0, 1), AV39/AW39),5)</f>
        <v>0</v>
      </c>
      <c r="AZ39" s="12" t="n">
        <v>0</v>
      </c>
      <c r="BA39" s="12" t="n">
        <v>0</v>
      </c>
      <c r="BB39" s="12" t="n">
        <f aca="false">ROUND((AZ39-BA39),5)</f>
        <v>0</v>
      </c>
      <c r="BC39" s="30" t="n">
        <f aca="false">ROUND(IF(BA39=0, IF(AZ39=0, 0, 1), AZ39/BA39),5)</f>
        <v>0</v>
      </c>
      <c r="BD39" s="12" t="n">
        <f aca="false">ROUND(H39+L39+P39+T39+X39+AB39+AF39+AJ39+AN39+AR39+AV39+AZ39,5)</f>
        <v>0</v>
      </c>
      <c r="BE39" s="12" t="n">
        <f aca="false">ROUND(I39+M39+Q39+U39+Y39+AC39+AG39+AK39+AO39+AS39+AW39+BA39,5)</f>
        <v>150</v>
      </c>
      <c r="BF39" s="12" t="n">
        <f aca="false">ROUND((BD39-BE39),5)</f>
        <v>-150</v>
      </c>
      <c r="BG39" s="30" t="n">
        <f aca="false">ROUND(IF(BE39=0, IF(BD39=0, 0, 1), BD39/BE39),5)</f>
        <v>0</v>
      </c>
    </row>
    <row r="40" customFormat="false" ht="15.75" hidden="false" customHeight="false" outlineLevel="0" collapsed="false">
      <c r="A40" s="8"/>
      <c r="B40" s="8"/>
      <c r="C40" s="8"/>
      <c r="D40" s="8"/>
      <c r="E40" s="8"/>
      <c r="F40" s="8" t="s">
        <v>102</v>
      </c>
      <c r="G40" s="8"/>
      <c r="H40" s="13" t="n">
        <f aca="false">ROUND(SUM(H36:H39),5)</f>
        <v>0</v>
      </c>
      <c r="I40" s="13" t="n">
        <f aca="false">ROUND(SUM(I36:I39),5)</f>
        <v>3450</v>
      </c>
      <c r="J40" s="13" t="n">
        <f aca="false">ROUND((H40-I40),5)</f>
        <v>-3450</v>
      </c>
      <c r="K40" s="33" t="n">
        <f aca="false">ROUND(IF(I40=0, IF(H40=0, 0, 1), H40/I40),5)</f>
        <v>0</v>
      </c>
      <c r="L40" s="13" t="n">
        <f aca="false">ROUND(SUM(L36:L39),5)</f>
        <v>0</v>
      </c>
      <c r="M40" s="13" t="n">
        <f aca="false">ROUND(SUM(M36:M39),5)</f>
        <v>0</v>
      </c>
      <c r="N40" s="13" t="n">
        <f aca="false">ROUND((L40-M40),5)</f>
        <v>0</v>
      </c>
      <c r="O40" s="33" t="n">
        <f aca="false">ROUND(IF(M40=0, IF(L40=0, 0, 1), L40/M40),5)</f>
        <v>0</v>
      </c>
      <c r="P40" s="13" t="n">
        <f aca="false">ROUND(SUM(P36:P39),5)</f>
        <v>0</v>
      </c>
      <c r="Q40" s="13" t="n">
        <f aca="false">ROUND(SUM(Q36:Q39),5)</f>
        <v>0</v>
      </c>
      <c r="R40" s="13" t="n">
        <f aca="false">ROUND((P40-Q40),5)</f>
        <v>0</v>
      </c>
      <c r="S40" s="33" t="n">
        <f aca="false">ROUND(IF(Q40=0, IF(P40=0, 0, 1), P40/Q40),5)</f>
        <v>0</v>
      </c>
      <c r="T40" s="13" t="n">
        <f aca="false">ROUND(SUM(T36:T39),5)</f>
        <v>0</v>
      </c>
      <c r="U40" s="13" t="n">
        <f aca="false">ROUND(SUM(U36:U39),5)</f>
        <v>0</v>
      </c>
      <c r="V40" s="13" t="n">
        <f aca="false">ROUND((T40-U40),5)</f>
        <v>0</v>
      </c>
      <c r="W40" s="33" t="n">
        <f aca="false">ROUND(IF(U40=0, IF(T40=0, 0, 1), T40/U40),5)</f>
        <v>0</v>
      </c>
      <c r="X40" s="13" t="n">
        <f aca="false">ROUND(SUM(X36:X39),5)</f>
        <v>0</v>
      </c>
      <c r="Y40" s="13" t="n">
        <f aca="false">ROUND(SUM(Y36:Y39),5)</f>
        <v>0</v>
      </c>
      <c r="Z40" s="13" t="n">
        <f aca="false">ROUND((X40-Y40),5)</f>
        <v>0</v>
      </c>
      <c r="AA40" s="33" t="n">
        <f aca="false">ROUND(IF(Y40=0, IF(X40=0, 0, 1), X40/Y40),5)</f>
        <v>0</v>
      </c>
      <c r="AB40" s="13" t="n">
        <f aca="false">ROUND(SUM(AB36:AB39),5)</f>
        <v>0</v>
      </c>
      <c r="AC40" s="13" t="n">
        <f aca="false">ROUND(SUM(AC36:AC39),5)</f>
        <v>0</v>
      </c>
      <c r="AD40" s="13" t="n">
        <f aca="false">ROUND((AB40-AC40),5)</f>
        <v>0</v>
      </c>
      <c r="AE40" s="33" t="n">
        <f aca="false">ROUND(IF(AC40=0, IF(AB40=0, 0, 1), AB40/AC40),5)</f>
        <v>0</v>
      </c>
      <c r="AF40" s="13" t="n">
        <f aca="false">ROUND(SUM(AF36:AF39),5)</f>
        <v>0</v>
      </c>
      <c r="AG40" s="13" t="n">
        <f aca="false">ROUND(SUM(AG36:AG39),5)</f>
        <v>0</v>
      </c>
      <c r="AH40" s="13" t="n">
        <f aca="false">ROUND((AF40-AG40),5)</f>
        <v>0</v>
      </c>
      <c r="AI40" s="33" t="n">
        <f aca="false">ROUND(IF(AG40=0, IF(AF40=0, 0, 1), AF40/AG40),5)</f>
        <v>0</v>
      </c>
      <c r="AJ40" s="13" t="n">
        <f aca="false">ROUND(SUM(AJ36:AJ39),5)</f>
        <v>0</v>
      </c>
      <c r="AK40" s="13" t="n">
        <f aca="false">ROUND(SUM(AK36:AK39),5)</f>
        <v>0</v>
      </c>
      <c r="AL40" s="13" t="n">
        <f aca="false">ROUND((AJ40-AK40),5)</f>
        <v>0</v>
      </c>
      <c r="AM40" s="33" t="n">
        <f aca="false">ROUND(IF(AK40=0, IF(AJ40=0, 0, 1), AJ40/AK40),5)</f>
        <v>0</v>
      </c>
      <c r="AN40" s="13" t="n">
        <f aca="false">ROUND(SUM(AN36:AN39),5)</f>
        <v>0</v>
      </c>
      <c r="AO40" s="13" t="n">
        <f aca="false">ROUND(SUM(AO36:AO39),5)</f>
        <v>0</v>
      </c>
      <c r="AP40" s="13" t="n">
        <f aca="false">ROUND((AN40-AO40),5)</f>
        <v>0</v>
      </c>
      <c r="AQ40" s="33" t="n">
        <f aca="false">ROUND(IF(AO40=0, IF(AN40=0, 0, 1), AN40/AO40),5)</f>
        <v>0</v>
      </c>
      <c r="AR40" s="13" t="n">
        <f aca="false">ROUND(SUM(AR36:AR39),5)</f>
        <v>0</v>
      </c>
      <c r="AS40" s="13" t="n">
        <f aca="false">ROUND(SUM(AS36:AS39),5)</f>
        <v>0</v>
      </c>
      <c r="AT40" s="13" t="n">
        <f aca="false">ROUND((AR40-AS40),5)</f>
        <v>0</v>
      </c>
      <c r="AU40" s="33" t="n">
        <f aca="false">ROUND(IF(AS40=0, IF(AR40=0, 0, 1), AR40/AS40),5)</f>
        <v>0</v>
      </c>
      <c r="AV40" s="13" t="n">
        <f aca="false">ROUND(SUM(AV36:AV39),5)</f>
        <v>0</v>
      </c>
      <c r="AW40" s="13" t="n">
        <f aca="false">ROUND(SUM(AW36:AW39),5)</f>
        <v>0</v>
      </c>
      <c r="AX40" s="13" t="n">
        <f aca="false">ROUND((AV40-AW40),5)</f>
        <v>0</v>
      </c>
      <c r="AY40" s="33" t="n">
        <f aca="false">ROUND(IF(AW40=0, IF(AV40=0, 0, 1), AV40/AW40),5)</f>
        <v>0</v>
      </c>
      <c r="AZ40" s="13" t="n">
        <f aca="false">ROUND(SUM(AZ36:AZ39),5)</f>
        <v>0</v>
      </c>
      <c r="BA40" s="13" t="n">
        <f aca="false">ROUND(SUM(BA36:BA39),5)</f>
        <v>0</v>
      </c>
      <c r="BB40" s="13" t="n">
        <f aca="false">ROUND((AZ40-BA40),5)</f>
        <v>0</v>
      </c>
      <c r="BC40" s="33" t="n">
        <f aca="false">ROUND(IF(BA40=0, IF(AZ40=0, 0, 1), AZ40/BA40),5)</f>
        <v>0</v>
      </c>
      <c r="BD40" s="13" t="n">
        <f aca="false">ROUND(H40+L40+P40+T40+X40+AB40+AF40+AJ40+AN40+AR40+AV40+AZ40,5)</f>
        <v>0</v>
      </c>
      <c r="BE40" s="13" t="n">
        <f aca="false">ROUND(I40+M40+Q40+U40+Y40+AC40+AG40+AK40+AO40+AS40+AW40+BA40,5)</f>
        <v>3450</v>
      </c>
      <c r="BF40" s="13" t="n">
        <f aca="false">ROUND((BD40-BE40),5)</f>
        <v>-3450</v>
      </c>
      <c r="BG40" s="33" t="n">
        <f aca="false">ROUND(IF(BE40=0, IF(BD40=0, 0, 1), BD40/BE40),5)</f>
        <v>0</v>
      </c>
    </row>
    <row r="41" customFormat="false" ht="15" hidden="false" customHeight="false" outlineLevel="0" collapsed="false">
      <c r="A41" s="8"/>
      <c r="B41" s="8"/>
      <c r="C41" s="8"/>
      <c r="D41" s="8"/>
      <c r="E41" s="8" t="s">
        <v>104</v>
      </c>
      <c r="F41" s="8"/>
      <c r="G41" s="8"/>
      <c r="H41" s="9" t="n">
        <f aca="false">ROUND(H15+H19+H23+H26+H31+H35+H40,5)</f>
        <v>0</v>
      </c>
      <c r="I41" s="9" t="n">
        <f aca="false">ROUND(I15+I19+I23+I26+I31+I35+I40,5)</f>
        <v>12305</v>
      </c>
      <c r="J41" s="9" t="n">
        <f aca="false">ROUND((H41-I41),5)</f>
        <v>-12305</v>
      </c>
      <c r="K41" s="28" t="n">
        <f aca="false">ROUND(IF(I41=0, IF(H41=0, 0, 1), H41/I41),5)</f>
        <v>0</v>
      </c>
      <c r="L41" s="9" t="n">
        <f aca="false">ROUND(L15+L19+L23+L26+L31+L35+L40,5)</f>
        <v>750</v>
      </c>
      <c r="M41" s="9" t="n">
        <f aca="false">ROUND(M15+M19+M23+M26+M31+M35+M40,5)</f>
        <v>0</v>
      </c>
      <c r="N41" s="9" t="n">
        <f aca="false">ROUND((L41-M41),5)</f>
        <v>750</v>
      </c>
      <c r="O41" s="28" t="n">
        <f aca="false">ROUND(IF(M41=0, IF(L41=0, 0, 1), L41/M41),5)</f>
        <v>1</v>
      </c>
      <c r="P41" s="9" t="n">
        <f aca="false">ROUND(P15+P19+P23+P26+P31+P35+P40,5)</f>
        <v>0</v>
      </c>
      <c r="Q41" s="9" t="n">
        <f aca="false">ROUND(Q15+Q19+Q23+Q26+Q31+Q35+Q40,5)</f>
        <v>0</v>
      </c>
      <c r="R41" s="9" t="n">
        <f aca="false">ROUND((P41-Q41),5)</f>
        <v>0</v>
      </c>
      <c r="S41" s="28" t="n">
        <f aca="false">ROUND(IF(Q41=0, IF(P41=0, 0, 1), P41/Q41),5)</f>
        <v>0</v>
      </c>
      <c r="T41" s="9" t="n">
        <f aca="false">ROUND(T15+T19+T23+T26+T31+T35+T40,5)</f>
        <v>27.78</v>
      </c>
      <c r="U41" s="9" t="n">
        <f aca="false">ROUND(U15+U19+U23+U26+U31+U35+U40,5)</f>
        <v>0</v>
      </c>
      <c r="V41" s="9" t="n">
        <f aca="false">ROUND((T41-U41),5)</f>
        <v>27.78</v>
      </c>
      <c r="W41" s="28" t="n">
        <f aca="false">ROUND(IF(U41=0, IF(T41=0, 0, 1), T41/U41),5)</f>
        <v>1</v>
      </c>
      <c r="X41" s="9" t="n">
        <f aca="false">ROUND(X15+X19+X23+X26+X31+X35+X40,5)</f>
        <v>43.21</v>
      </c>
      <c r="Y41" s="9" t="n">
        <f aca="false">ROUND(Y15+Y19+Y23+Y26+Y31+Y35+Y40,5)</f>
        <v>0</v>
      </c>
      <c r="Z41" s="9" t="n">
        <f aca="false">ROUND((X41-Y41),5)</f>
        <v>43.21</v>
      </c>
      <c r="AA41" s="28" t="n">
        <f aca="false">ROUND(IF(Y41=0, IF(X41=0, 0, 1), X41/Y41),5)</f>
        <v>1</v>
      </c>
      <c r="AB41" s="9" t="n">
        <f aca="false">ROUND(AB15+AB19+AB23+AB26+AB31+AB35+AB40,5)</f>
        <v>102.52</v>
      </c>
      <c r="AC41" s="9" t="n">
        <f aca="false">ROUND(AC15+AC19+AC23+AC26+AC31+AC35+AC40,5)</f>
        <v>0</v>
      </c>
      <c r="AD41" s="9" t="n">
        <f aca="false">ROUND((AB41-AC41),5)</f>
        <v>102.52</v>
      </c>
      <c r="AE41" s="28" t="n">
        <f aca="false">ROUND(IF(AC41=0, IF(AB41=0, 0, 1), AB41/AC41),5)</f>
        <v>1</v>
      </c>
      <c r="AF41" s="9" t="n">
        <f aca="false">ROUND(AF15+AF19+AF23+AF26+AF31+AF35+AF40,5)</f>
        <v>0</v>
      </c>
      <c r="AG41" s="9" t="n">
        <f aca="false">ROUND(AG15+AG19+AG23+AG26+AG31+AG35+AG40,5)</f>
        <v>0</v>
      </c>
      <c r="AH41" s="9" t="n">
        <f aca="false">ROUND((AF41-AG41),5)</f>
        <v>0</v>
      </c>
      <c r="AI41" s="28" t="n">
        <f aca="false">ROUND(IF(AG41=0, IF(AF41=0, 0, 1), AF41/AG41),5)</f>
        <v>0</v>
      </c>
      <c r="AJ41" s="9" t="n">
        <f aca="false">ROUND(AJ15+AJ19+AJ23+AJ26+AJ31+AJ35+AJ40,5)</f>
        <v>0</v>
      </c>
      <c r="AK41" s="9" t="n">
        <f aca="false">ROUND(AK15+AK19+AK23+AK26+AK31+AK35+AK40,5)</f>
        <v>0</v>
      </c>
      <c r="AL41" s="9" t="n">
        <f aca="false">ROUND((AJ41-AK41),5)</f>
        <v>0</v>
      </c>
      <c r="AM41" s="28" t="n">
        <f aca="false">ROUND(IF(AK41=0, IF(AJ41=0, 0, 1), AJ41/AK41),5)</f>
        <v>0</v>
      </c>
      <c r="AN41" s="9" t="n">
        <f aca="false">ROUND(AN15+AN19+AN23+AN26+AN31+AN35+AN40,5)</f>
        <v>0</v>
      </c>
      <c r="AO41" s="9" t="n">
        <f aca="false">ROUND(AO15+AO19+AO23+AO26+AO31+AO35+AO40,5)</f>
        <v>0</v>
      </c>
      <c r="AP41" s="9" t="n">
        <f aca="false">ROUND((AN41-AO41),5)</f>
        <v>0</v>
      </c>
      <c r="AQ41" s="28" t="n">
        <f aca="false">ROUND(IF(AO41=0, IF(AN41=0, 0, 1), AN41/AO41),5)</f>
        <v>0</v>
      </c>
      <c r="AR41" s="9" t="n">
        <f aca="false">ROUND(AR15+AR19+AR23+AR26+AR31+AR35+AR40,5)</f>
        <v>90</v>
      </c>
      <c r="AS41" s="9" t="n">
        <f aca="false">ROUND(AS15+AS19+AS23+AS26+AS31+AS35+AS40,5)</f>
        <v>0</v>
      </c>
      <c r="AT41" s="9" t="n">
        <f aca="false">ROUND((AR41-AS41),5)</f>
        <v>90</v>
      </c>
      <c r="AU41" s="28" t="n">
        <f aca="false">ROUND(IF(AS41=0, IF(AR41=0, 0, 1), AR41/AS41),5)</f>
        <v>1</v>
      </c>
      <c r="AV41" s="9" t="n">
        <f aca="false">ROUND(AV15+AV19+AV23+AV26+AV31+AV35+AV40,5)</f>
        <v>0</v>
      </c>
      <c r="AW41" s="9" t="n">
        <f aca="false">ROUND(AW15+AW19+AW23+AW26+AW31+AW35+AW40,5)</f>
        <v>0</v>
      </c>
      <c r="AX41" s="9" t="n">
        <f aca="false">ROUND((AV41-AW41),5)</f>
        <v>0</v>
      </c>
      <c r="AY41" s="28" t="n">
        <f aca="false">ROUND(IF(AW41=0, IF(AV41=0, 0, 1), AV41/AW41),5)</f>
        <v>0</v>
      </c>
      <c r="AZ41" s="9" t="n">
        <f aca="false">ROUND(AZ15+AZ19+AZ23+AZ26+AZ31+AZ35+AZ40,5)</f>
        <v>25</v>
      </c>
      <c r="BA41" s="9" t="n">
        <f aca="false">ROUND(BA15+BA19+BA23+BA26+BA31+BA35+BA40,5)</f>
        <v>0</v>
      </c>
      <c r="BB41" s="9" t="n">
        <f aca="false">ROUND((AZ41-BA41),5)</f>
        <v>25</v>
      </c>
      <c r="BC41" s="28" t="n">
        <f aca="false">ROUND(IF(BA41=0, IF(AZ41=0, 0, 1), AZ41/BA41),5)</f>
        <v>1</v>
      </c>
      <c r="BD41" s="9" t="n">
        <f aca="false">ROUND(H41+L41+P41+T41+X41+AB41+AF41+AJ41+AN41+AR41+AV41+AZ41,5)</f>
        <v>1038.51</v>
      </c>
      <c r="BE41" s="9" t="n">
        <f aca="false">ROUND(I41+M41+Q41+U41+Y41+AC41+AG41+AK41+AO41+AS41+AW41+BA41,5)</f>
        <v>12305</v>
      </c>
      <c r="BF41" s="9" t="n">
        <f aca="false">ROUND((BD41-BE41),5)</f>
        <v>-11266.49</v>
      </c>
      <c r="BG41" s="28" t="n">
        <f aca="false">ROUND(IF(BE41=0, IF(BD41=0, 0, 1), BD41/BE41),5)</f>
        <v>0.0844</v>
      </c>
    </row>
    <row r="42" customFormat="false" ht="15.75" hidden="false" customHeight="false" outlineLevel="0" collapsed="false">
      <c r="A42" s="8"/>
      <c r="B42" s="8"/>
      <c r="C42" s="8"/>
      <c r="D42" s="8"/>
      <c r="E42" s="8" t="s">
        <v>105</v>
      </c>
      <c r="F42" s="8"/>
      <c r="G42" s="8"/>
      <c r="H42" s="12" t="n">
        <v>0</v>
      </c>
      <c r="I42" s="12" t="n">
        <v>0</v>
      </c>
      <c r="J42" s="12" t="n">
        <f aca="false">ROUND((H42-I42),5)</f>
        <v>0</v>
      </c>
      <c r="K42" s="30" t="n">
        <f aca="false">ROUND(IF(I42=0, IF(H42=0, 0, 1), H42/I42),5)</f>
        <v>0</v>
      </c>
      <c r="L42" s="12" t="n">
        <v>0</v>
      </c>
      <c r="M42" s="12" t="n">
        <v>0</v>
      </c>
      <c r="N42" s="12" t="n">
        <f aca="false">ROUND((L42-M42),5)</f>
        <v>0</v>
      </c>
      <c r="O42" s="30" t="n">
        <f aca="false">ROUND(IF(M42=0, IF(L42=0, 0, 1), L42/M42),5)</f>
        <v>0</v>
      </c>
      <c r="P42" s="12" t="n">
        <v>0</v>
      </c>
      <c r="Q42" s="12" t="n">
        <v>0</v>
      </c>
      <c r="R42" s="12" t="n">
        <f aca="false">ROUND((P42-Q42),5)</f>
        <v>0</v>
      </c>
      <c r="S42" s="30" t="n">
        <f aca="false">ROUND(IF(Q42=0, IF(P42=0, 0, 1), P42/Q42),5)</f>
        <v>0</v>
      </c>
      <c r="T42" s="12" t="n">
        <v>0</v>
      </c>
      <c r="U42" s="12" t="n">
        <v>0</v>
      </c>
      <c r="V42" s="12" t="n">
        <f aca="false">ROUND((T42-U42),5)</f>
        <v>0</v>
      </c>
      <c r="W42" s="30" t="n">
        <f aca="false">ROUND(IF(U42=0, IF(T42=0, 0, 1), T42/U42),5)</f>
        <v>0</v>
      </c>
      <c r="X42" s="12" t="n">
        <v>0</v>
      </c>
      <c r="Y42" s="12" t="n">
        <v>0</v>
      </c>
      <c r="Z42" s="12" t="n">
        <f aca="false">ROUND((X42-Y42),5)</f>
        <v>0</v>
      </c>
      <c r="AA42" s="30" t="n">
        <f aca="false">ROUND(IF(Y42=0, IF(X42=0, 0, 1), X42/Y42),5)</f>
        <v>0</v>
      </c>
      <c r="AB42" s="12" t="n">
        <v>0</v>
      </c>
      <c r="AC42" s="12" t="n">
        <v>0</v>
      </c>
      <c r="AD42" s="12" t="n">
        <f aca="false">ROUND((AB42-AC42),5)</f>
        <v>0</v>
      </c>
      <c r="AE42" s="30" t="n">
        <f aca="false">ROUND(IF(AC42=0, IF(AB42=0, 0, 1), AB42/AC42),5)</f>
        <v>0</v>
      </c>
      <c r="AF42" s="12" t="n">
        <v>0</v>
      </c>
      <c r="AG42" s="12" t="n">
        <v>0</v>
      </c>
      <c r="AH42" s="12" t="n">
        <f aca="false">ROUND((AF42-AG42),5)</f>
        <v>0</v>
      </c>
      <c r="AI42" s="30" t="n">
        <f aca="false">ROUND(IF(AG42=0, IF(AF42=0, 0, 1), AF42/AG42),5)</f>
        <v>0</v>
      </c>
      <c r="AJ42" s="12" t="n">
        <v>0</v>
      </c>
      <c r="AK42" s="12" t="n">
        <v>0</v>
      </c>
      <c r="AL42" s="12" t="n">
        <f aca="false">ROUND((AJ42-AK42),5)</f>
        <v>0</v>
      </c>
      <c r="AM42" s="30" t="n">
        <f aca="false">ROUND(IF(AK42=0, IF(AJ42=0, 0, 1), AJ42/AK42),5)</f>
        <v>0</v>
      </c>
      <c r="AN42" s="12" t="n">
        <v>475</v>
      </c>
      <c r="AO42" s="12" t="n">
        <v>0</v>
      </c>
      <c r="AP42" s="12" t="n">
        <f aca="false">ROUND((AN42-AO42),5)</f>
        <v>475</v>
      </c>
      <c r="AQ42" s="30" t="n">
        <f aca="false">ROUND(IF(AO42=0, IF(AN42=0, 0, 1), AN42/AO42),5)</f>
        <v>1</v>
      </c>
      <c r="AR42" s="12" t="n">
        <v>0</v>
      </c>
      <c r="AS42" s="12" t="n">
        <v>0</v>
      </c>
      <c r="AT42" s="12" t="n">
        <f aca="false">ROUND((AR42-AS42),5)</f>
        <v>0</v>
      </c>
      <c r="AU42" s="30" t="n">
        <f aca="false">ROUND(IF(AS42=0, IF(AR42=0, 0, 1), AR42/AS42),5)</f>
        <v>0</v>
      </c>
      <c r="AV42" s="12" t="n">
        <v>0</v>
      </c>
      <c r="AW42" s="12" t="n">
        <v>0</v>
      </c>
      <c r="AX42" s="12" t="n">
        <f aca="false">ROUND((AV42-AW42),5)</f>
        <v>0</v>
      </c>
      <c r="AY42" s="30" t="n">
        <f aca="false">ROUND(IF(AW42=0, IF(AV42=0, 0, 1), AV42/AW42),5)</f>
        <v>0</v>
      </c>
      <c r="AZ42" s="12" t="n">
        <v>0</v>
      </c>
      <c r="BA42" s="12" t="n">
        <v>0</v>
      </c>
      <c r="BB42" s="12" t="n">
        <f aca="false">ROUND((AZ42-BA42),5)</f>
        <v>0</v>
      </c>
      <c r="BC42" s="30" t="n">
        <f aca="false">ROUND(IF(BA42=0, IF(AZ42=0, 0, 1), AZ42/BA42),5)</f>
        <v>0</v>
      </c>
      <c r="BD42" s="12" t="n">
        <f aca="false">ROUND(H42+L42+P42+T42+X42+AB42+AF42+AJ42+AN42+AR42+AV42+AZ42,5)</f>
        <v>475</v>
      </c>
      <c r="BE42" s="12" t="n">
        <f aca="false">ROUND(I42+M42+Q42+U42+Y42+AC42+AG42+AK42+AO42+AS42+AW42+BA42,5)</f>
        <v>0</v>
      </c>
      <c r="BF42" s="12" t="n">
        <f aca="false">ROUND((BD42-BE42),5)</f>
        <v>475</v>
      </c>
      <c r="BG42" s="30" t="n">
        <f aca="false">ROUND(IF(BE42=0, IF(BD42=0, 0, 1), BD42/BE42),5)</f>
        <v>1</v>
      </c>
    </row>
    <row r="43" customFormat="false" ht="15.75" hidden="false" customHeight="false" outlineLevel="0" collapsed="false">
      <c r="A43" s="8"/>
      <c r="B43" s="8"/>
      <c r="C43" s="8"/>
      <c r="D43" s="8" t="s">
        <v>107</v>
      </c>
      <c r="E43" s="8"/>
      <c r="F43" s="8"/>
      <c r="G43" s="8"/>
      <c r="H43" s="23" t="n">
        <f aca="false">ROUND(H14+SUM(H41:H42),5)</f>
        <v>0</v>
      </c>
      <c r="I43" s="23" t="n">
        <f aca="false">ROUND(I14+SUM(I41:I42),5)</f>
        <v>12305</v>
      </c>
      <c r="J43" s="23" t="n">
        <f aca="false">ROUND((H43-I43),5)</f>
        <v>-12305</v>
      </c>
      <c r="K43" s="31" t="n">
        <f aca="false">ROUND(IF(I43=0, IF(H43=0, 0, 1), H43/I43),5)</f>
        <v>0</v>
      </c>
      <c r="L43" s="23" t="n">
        <f aca="false">ROUND(L14+SUM(L41:L42),5)</f>
        <v>750</v>
      </c>
      <c r="M43" s="23" t="n">
        <f aca="false">ROUND(M14+SUM(M41:M42),5)</f>
        <v>0</v>
      </c>
      <c r="N43" s="23" t="n">
        <f aca="false">ROUND((L43-M43),5)</f>
        <v>750</v>
      </c>
      <c r="O43" s="31" t="n">
        <f aca="false">ROUND(IF(M43=0, IF(L43=0, 0, 1), L43/M43),5)</f>
        <v>1</v>
      </c>
      <c r="P43" s="23" t="n">
        <f aca="false">ROUND(P14+SUM(P41:P42),5)</f>
        <v>0</v>
      </c>
      <c r="Q43" s="23" t="n">
        <f aca="false">ROUND(Q14+SUM(Q41:Q42),5)</f>
        <v>0</v>
      </c>
      <c r="R43" s="23" t="n">
        <f aca="false">ROUND((P43-Q43),5)</f>
        <v>0</v>
      </c>
      <c r="S43" s="31" t="n">
        <f aca="false">ROUND(IF(Q43=0, IF(P43=0, 0, 1), P43/Q43),5)</f>
        <v>0</v>
      </c>
      <c r="T43" s="23" t="n">
        <f aca="false">ROUND(T14+SUM(T41:T42),5)</f>
        <v>27.78</v>
      </c>
      <c r="U43" s="23" t="n">
        <f aca="false">ROUND(U14+SUM(U41:U42),5)</f>
        <v>0</v>
      </c>
      <c r="V43" s="23" t="n">
        <f aca="false">ROUND((T43-U43),5)</f>
        <v>27.78</v>
      </c>
      <c r="W43" s="31" t="n">
        <f aca="false">ROUND(IF(U43=0, IF(T43=0, 0, 1), T43/U43),5)</f>
        <v>1</v>
      </c>
      <c r="X43" s="23" t="n">
        <f aca="false">ROUND(X14+SUM(X41:X42),5)</f>
        <v>43.21</v>
      </c>
      <c r="Y43" s="23" t="n">
        <f aca="false">ROUND(Y14+SUM(Y41:Y42),5)</f>
        <v>0</v>
      </c>
      <c r="Z43" s="23" t="n">
        <f aca="false">ROUND((X43-Y43),5)</f>
        <v>43.21</v>
      </c>
      <c r="AA43" s="31" t="n">
        <f aca="false">ROUND(IF(Y43=0, IF(X43=0, 0, 1), X43/Y43),5)</f>
        <v>1</v>
      </c>
      <c r="AB43" s="23" t="n">
        <f aca="false">ROUND(AB14+SUM(AB41:AB42),5)</f>
        <v>102.52</v>
      </c>
      <c r="AC43" s="23" t="n">
        <f aca="false">ROUND(AC14+SUM(AC41:AC42),5)</f>
        <v>0</v>
      </c>
      <c r="AD43" s="23" t="n">
        <f aca="false">ROUND((AB43-AC43),5)</f>
        <v>102.52</v>
      </c>
      <c r="AE43" s="31" t="n">
        <f aca="false">ROUND(IF(AC43=0, IF(AB43=0, 0, 1), AB43/AC43),5)</f>
        <v>1</v>
      </c>
      <c r="AF43" s="23" t="n">
        <f aca="false">ROUND(AF14+SUM(AF41:AF42),5)</f>
        <v>0</v>
      </c>
      <c r="AG43" s="23" t="n">
        <f aca="false">ROUND(AG14+SUM(AG41:AG42),5)</f>
        <v>0</v>
      </c>
      <c r="AH43" s="23" t="n">
        <f aca="false">ROUND((AF43-AG43),5)</f>
        <v>0</v>
      </c>
      <c r="AI43" s="31" t="n">
        <f aca="false">ROUND(IF(AG43=0, IF(AF43=0, 0, 1), AF43/AG43),5)</f>
        <v>0</v>
      </c>
      <c r="AJ43" s="23" t="n">
        <f aca="false">ROUND(AJ14+SUM(AJ41:AJ42),5)</f>
        <v>0</v>
      </c>
      <c r="AK43" s="23" t="n">
        <f aca="false">ROUND(AK14+SUM(AK41:AK42),5)</f>
        <v>0</v>
      </c>
      <c r="AL43" s="23" t="n">
        <f aca="false">ROUND((AJ43-AK43),5)</f>
        <v>0</v>
      </c>
      <c r="AM43" s="31" t="n">
        <f aca="false">ROUND(IF(AK43=0, IF(AJ43=0, 0, 1), AJ43/AK43),5)</f>
        <v>0</v>
      </c>
      <c r="AN43" s="23" t="n">
        <f aca="false">ROUND(AN14+SUM(AN41:AN42),5)</f>
        <v>475</v>
      </c>
      <c r="AO43" s="23" t="n">
        <f aca="false">ROUND(AO14+SUM(AO41:AO42),5)</f>
        <v>0</v>
      </c>
      <c r="AP43" s="23" t="n">
        <f aca="false">ROUND((AN43-AO43),5)</f>
        <v>475</v>
      </c>
      <c r="AQ43" s="31" t="n">
        <f aca="false">ROUND(IF(AO43=0, IF(AN43=0, 0, 1), AN43/AO43),5)</f>
        <v>1</v>
      </c>
      <c r="AR43" s="23" t="n">
        <f aca="false">ROUND(AR14+SUM(AR41:AR42),5)</f>
        <v>90</v>
      </c>
      <c r="AS43" s="23" t="n">
        <f aca="false">ROUND(AS14+SUM(AS41:AS42),5)</f>
        <v>0</v>
      </c>
      <c r="AT43" s="23" t="n">
        <f aca="false">ROUND((AR43-AS43),5)</f>
        <v>90</v>
      </c>
      <c r="AU43" s="31" t="n">
        <f aca="false">ROUND(IF(AS43=0, IF(AR43=0, 0, 1), AR43/AS43),5)</f>
        <v>1</v>
      </c>
      <c r="AV43" s="23" t="n">
        <f aca="false">ROUND(AV14+SUM(AV41:AV42),5)</f>
        <v>0</v>
      </c>
      <c r="AW43" s="23" t="n">
        <f aca="false">ROUND(AW14+SUM(AW41:AW42),5)</f>
        <v>0</v>
      </c>
      <c r="AX43" s="23" t="n">
        <f aca="false">ROUND((AV43-AW43),5)</f>
        <v>0</v>
      </c>
      <c r="AY43" s="31" t="n">
        <f aca="false">ROUND(IF(AW43=0, IF(AV43=0, 0, 1), AV43/AW43),5)</f>
        <v>0</v>
      </c>
      <c r="AZ43" s="23" t="n">
        <f aca="false">ROUND(AZ14+SUM(AZ41:AZ42),5)</f>
        <v>25</v>
      </c>
      <c r="BA43" s="23" t="n">
        <f aca="false">ROUND(BA14+SUM(BA41:BA42),5)</f>
        <v>0</v>
      </c>
      <c r="BB43" s="23" t="n">
        <f aca="false">ROUND((AZ43-BA43),5)</f>
        <v>25</v>
      </c>
      <c r="BC43" s="31" t="n">
        <f aca="false">ROUND(IF(BA43=0, IF(AZ43=0, 0, 1), AZ43/BA43),5)</f>
        <v>1</v>
      </c>
      <c r="BD43" s="23" t="n">
        <f aca="false">ROUND(H43+L43+P43+T43+X43+AB43+AF43+AJ43+AN43+AR43+AV43+AZ43,5)</f>
        <v>1513.51</v>
      </c>
      <c r="BE43" s="23" t="n">
        <f aca="false">ROUND(I43+M43+Q43+U43+Y43+AC43+AG43+AK43+AO43+AS43+AW43+BA43,5)</f>
        <v>12305</v>
      </c>
      <c r="BF43" s="23" t="n">
        <f aca="false">ROUND((BD43-BE43),5)</f>
        <v>-10791.49</v>
      </c>
      <c r="BG43" s="31" t="n">
        <f aca="false">ROUND(IF(BE43=0, IF(BD43=0, 0, 1), BD43/BE43),5)</f>
        <v>0.123</v>
      </c>
    </row>
    <row r="44" customFormat="false" ht="15.75" hidden="false" customHeight="false" outlineLevel="0" collapsed="false">
      <c r="A44" s="8"/>
      <c r="B44" s="8" t="s">
        <v>108</v>
      </c>
      <c r="C44" s="8"/>
      <c r="D44" s="8"/>
      <c r="E44" s="8"/>
      <c r="F44" s="8"/>
      <c r="G44" s="8"/>
      <c r="H44" s="23" t="n">
        <f aca="false">ROUND(H3+H13-H43,5)</f>
        <v>0</v>
      </c>
      <c r="I44" s="23" t="n">
        <f aca="false">ROUND(I3+I13-I43,5)</f>
        <v>902</v>
      </c>
      <c r="J44" s="23" t="n">
        <f aca="false">ROUND((H44-I44),5)</f>
        <v>-902</v>
      </c>
      <c r="K44" s="31" t="n">
        <f aca="false">ROUND(IF(I44=0, IF(H44=0, 0, 1), H44/I44),5)</f>
        <v>0</v>
      </c>
      <c r="L44" s="23" t="n">
        <f aca="false">ROUND(L3+L13-L43,5)</f>
        <v>-750</v>
      </c>
      <c r="M44" s="23" t="n">
        <f aca="false">ROUND(M3+M13-M43,5)</f>
        <v>0</v>
      </c>
      <c r="N44" s="23" t="n">
        <f aca="false">ROUND((L44-M44),5)</f>
        <v>-750</v>
      </c>
      <c r="O44" s="31" t="n">
        <f aca="false">ROUND(IF(M44=0, IF(L44=0, 0, 1), L44/M44),5)</f>
        <v>1</v>
      </c>
      <c r="P44" s="23" t="n">
        <f aca="false">ROUND(P3+P13-P43,5)</f>
        <v>0</v>
      </c>
      <c r="Q44" s="23" t="n">
        <f aca="false">ROUND(Q3+Q13-Q43,5)</f>
        <v>0</v>
      </c>
      <c r="R44" s="23" t="n">
        <f aca="false">ROUND((P44-Q44),5)</f>
        <v>0</v>
      </c>
      <c r="S44" s="31" t="n">
        <f aca="false">ROUND(IF(Q44=0, IF(P44=0, 0, 1), P44/Q44),5)</f>
        <v>0</v>
      </c>
      <c r="T44" s="23" t="n">
        <f aca="false">ROUND(T3+T13-T43,5)</f>
        <v>-27.78</v>
      </c>
      <c r="U44" s="23" t="n">
        <f aca="false">ROUND(U3+U13-U43,5)</f>
        <v>0</v>
      </c>
      <c r="V44" s="23" t="n">
        <f aca="false">ROUND((T44-U44),5)</f>
        <v>-27.78</v>
      </c>
      <c r="W44" s="31" t="n">
        <f aca="false">ROUND(IF(U44=0, IF(T44=0, 0, 1), T44/U44),5)</f>
        <v>1</v>
      </c>
      <c r="X44" s="23" t="n">
        <f aca="false">ROUND(X3+X13-X43,5)</f>
        <v>116.79</v>
      </c>
      <c r="Y44" s="23" t="n">
        <f aca="false">ROUND(Y3+Y13-Y43,5)</f>
        <v>0</v>
      </c>
      <c r="Z44" s="23" t="n">
        <f aca="false">ROUND((X44-Y44),5)</f>
        <v>116.79</v>
      </c>
      <c r="AA44" s="31" t="n">
        <f aca="false">ROUND(IF(Y44=0, IF(X44=0, 0, 1), X44/Y44),5)</f>
        <v>1</v>
      </c>
      <c r="AB44" s="23" t="n">
        <f aca="false">ROUND(AB3+AB13-AB43,5)</f>
        <v>-102.52</v>
      </c>
      <c r="AC44" s="23" t="n">
        <f aca="false">ROUND(AC3+AC13-AC43,5)</f>
        <v>0</v>
      </c>
      <c r="AD44" s="23" t="n">
        <f aca="false">ROUND((AB44-AC44),5)</f>
        <v>-102.52</v>
      </c>
      <c r="AE44" s="31" t="n">
        <f aca="false">ROUND(IF(AC44=0, IF(AB44=0, 0, 1), AB44/AC44),5)</f>
        <v>1</v>
      </c>
      <c r="AF44" s="23" t="n">
        <f aca="false">ROUND(AF3+AF13-AF43,5)</f>
        <v>0</v>
      </c>
      <c r="AG44" s="23" t="n">
        <f aca="false">ROUND(AG3+AG13-AG43,5)</f>
        <v>0</v>
      </c>
      <c r="AH44" s="23" t="n">
        <f aca="false">ROUND((AF44-AG44),5)</f>
        <v>0</v>
      </c>
      <c r="AI44" s="31" t="n">
        <f aca="false">ROUND(IF(AG44=0, IF(AF44=0, 0, 1), AF44/AG44),5)</f>
        <v>0</v>
      </c>
      <c r="AJ44" s="23" t="n">
        <f aca="false">ROUND(AJ3+AJ13-AJ43,5)</f>
        <v>0</v>
      </c>
      <c r="AK44" s="23" t="n">
        <f aca="false">ROUND(AK3+AK13-AK43,5)</f>
        <v>0</v>
      </c>
      <c r="AL44" s="23" t="n">
        <f aca="false">ROUND((AJ44-AK44),5)</f>
        <v>0</v>
      </c>
      <c r="AM44" s="31" t="n">
        <f aca="false">ROUND(IF(AK44=0, IF(AJ44=0, 0, 1), AJ44/AK44),5)</f>
        <v>0</v>
      </c>
      <c r="AN44" s="23" t="n">
        <f aca="false">ROUND(AN3+AN13-AN43,5)</f>
        <v>-475</v>
      </c>
      <c r="AO44" s="23" t="n">
        <f aca="false">ROUND(AO3+AO13-AO43,5)</f>
        <v>0</v>
      </c>
      <c r="AP44" s="23" t="n">
        <f aca="false">ROUND((AN44-AO44),5)</f>
        <v>-475</v>
      </c>
      <c r="AQ44" s="31" t="n">
        <f aca="false">ROUND(IF(AO44=0, IF(AN44=0, 0, 1), AN44/AO44),5)</f>
        <v>1</v>
      </c>
      <c r="AR44" s="23" t="n">
        <f aca="false">ROUND(AR3+AR13-AR43,5)</f>
        <v>-90</v>
      </c>
      <c r="AS44" s="23" t="n">
        <f aca="false">ROUND(AS3+AS13-AS43,5)</f>
        <v>0</v>
      </c>
      <c r="AT44" s="23" t="n">
        <f aca="false">ROUND((AR44-AS44),5)</f>
        <v>-90</v>
      </c>
      <c r="AU44" s="31" t="n">
        <f aca="false">ROUND(IF(AS44=0, IF(AR44=0, 0, 1), AR44/AS44),5)</f>
        <v>1</v>
      </c>
      <c r="AV44" s="23" t="n">
        <f aca="false">ROUND(AV3+AV13-AV43,5)</f>
        <v>0</v>
      </c>
      <c r="AW44" s="23" t="n">
        <f aca="false">ROUND(AW3+AW13-AW43,5)</f>
        <v>0</v>
      </c>
      <c r="AX44" s="23" t="n">
        <f aca="false">ROUND((AV44-AW44),5)</f>
        <v>0</v>
      </c>
      <c r="AY44" s="31" t="n">
        <f aca="false">ROUND(IF(AW44=0, IF(AV44=0, 0, 1), AV44/AW44),5)</f>
        <v>0</v>
      </c>
      <c r="AZ44" s="23" t="n">
        <f aca="false">ROUND(AZ3+AZ13-AZ43,5)</f>
        <v>5994</v>
      </c>
      <c r="BA44" s="23" t="n">
        <f aca="false">ROUND(BA3+BA13-BA43,5)</f>
        <v>0</v>
      </c>
      <c r="BB44" s="23" t="n">
        <f aca="false">ROUND((AZ44-BA44),5)</f>
        <v>5994</v>
      </c>
      <c r="BC44" s="31" t="n">
        <f aca="false">ROUND(IF(BA44=0, IF(AZ44=0, 0, 1), AZ44/BA44),5)</f>
        <v>1</v>
      </c>
      <c r="BD44" s="23" t="n">
        <f aca="false">ROUND(H44+L44+P44+T44+X44+AB44+AF44+AJ44+AN44+AR44+AV44+AZ44,5)</f>
        <v>4665.49</v>
      </c>
      <c r="BE44" s="23" t="n">
        <f aca="false">ROUND(I44+M44+Q44+U44+Y44+AC44+AG44+AK44+AO44+AS44+AW44+BA44,5)</f>
        <v>902</v>
      </c>
      <c r="BF44" s="23" t="n">
        <f aca="false">ROUND((BD44-BE44),5)</f>
        <v>3763.49</v>
      </c>
      <c r="BG44" s="31" t="n">
        <f aca="false">ROUND(IF(BE44=0, IF(BD44=0, 0, 1), BD44/BE44),5)</f>
        <v>5.17238</v>
      </c>
    </row>
    <row r="45" s="1" customFormat="true" ht="12" hidden="false" customHeight="false" outlineLevel="0" collapsed="false">
      <c r="A45" s="8" t="s">
        <v>109</v>
      </c>
      <c r="B45" s="8"/>
      <c r="C45" s="8"/>
      <c r="D45" s="8"/>
      <c r="E45" s="8"/>
      <c r="F45" s="8"/>
      <c r="G45" s="8"/>
      <c r="H45" s="24" t="n">
        <f aca="false">H44</f>
        <v>0</v>
      </c>
      <c r="I45" s="24" t="n">
        <f aca="false">I44</f>
        <v>902</v>
      </c>
      <c r="J45" s="24" t="n">
        <f aca="false">ROUND((H45-I45),5)</f>
        <v>-902</v>
      </c>
      <c r="K45" s="32" t="n">
        <f aca="false">ROUND(IF(I45=0, IF(H45=0, 0, 1), H45/I45),5)</f>
        <v>0</v>
      </c>
      <c r="L45" s="24" t="n">
        <f aca="false">L44</f>
        <v>-750</v>
      </c>
      <c r="M45" s="24" t="n">
        <f aca="false">M44</f>
        <v>0</v>
      </c>
      <c r="N45" s="24" t="n">
        <f aca="false">ROUND((L45-M45),5)</f>
        <v>-750</v>
      </c>
      <c r="O45" s="32" t="n">
        <f aca="false">ROUND(IF(M45=0, IF(L45=0, 0, 1), L45/M45),5)</f>
        <v>1</v>
      </c>
      <c r="P45" s="24" t="n">
        <f aca="false">P44</f>
        <v>0</v>
      </c>
      <c r="Q45" s="24" t="n">
        <f aca="false">Q44</f>
        <v>0</v>
      </c>
      <c r="R45" s="24" t="n">
        <f aca="false">ROUND((P45-Q45),5)</f>
        <v>0</v>
      </c>
      <c r="S45" s="32" t="n">
        <f aca="false">ROUND(IF(Q45=0, IF(P45=0, 0, 1), P45/Q45),5)</f>
        <v>0</v>
      </c>
      <c r="T45" s="24" t="n">
        <f aca="false">T44</f>
        <v>-27.78</v>
      </c>
      <c r="U45" s="24" t="n">
        <f aca="false">U44</f>
        <v>0</v>
      </c>
      <c r="V45" s="24" t="n">
        <f aca="false">ROUND((T45-U45),5)</f>
        <v>-27.78</v>
      </c>
      <c r="W45" s="32" t="n">
        <f aca="false">ROUND(IF(U45=0, IF(T45=0, 0, 1), T45/U45),5)</f>
        <v>1</v>
      </c>
      <c r="X45" s="24" t="n">
        <f aca="false">X44</f>
        <v>116.79</v>
      </c>
      <c r="Y45" s="24" t="n">
        <f aca="false">Y44</f>
        <v>0</v>
      </c>
      <c r="Z45" s="24" t="n">
        <f aca="false">ROUND((X45-Y45),5)</f>
        <v>116.79</v>
      </c>
      <c r="AA45" s="32" t="n">
        <f aca="false">ROUND(IF(Y45=0, IF(X45=0, 0, 1), X45/Y45),5)</f>
        <v>1</v>
      </c>
      <c r="AB45" s="24" t="n">
        <f aca="false">AB44</f>
        <v>-102.52</v>
      </c>
      <c r="AC45" s="24" t="n">
        <f aca="false">AC44</f>
        <v>0</v>
      </c>
      <c r="AD45" s="24" t="n">
        <f aca="false">ROUND((AB45-AC45),5)</f>
        <v>-102.52</v>
      </c>
      <c r="AE45" s="32" t="n">
        <f aca="false">ROUND(IF(AC45=0, IF(AB45=0, 0, 1), AB45/AC45),5)</f>
        <v>1</v>
      </c>
      <c r="AF45" s="24" t="n">
        <f aca="false">AF44</f>
        <v>0</v>
      </c>
      <c r="AG45" s="24" t="n">
        <f aca="false">AG44</f>
        <v>0</v>
      </c>
      <c r="AH45" s="24" t="n">
        <f aca="false">ROUND((AF45-AG45),5)</f>
        <v>0</v>
      </c>
      <c r="AI45" s="32" t="n">
        <f aca="false">ROUND(IF(AG45=0, IF(AF45=0, 0, 1), AF45/AG45),5)</f>
        <v>0</v>
      </c>
      <c r="AJ45" s="24" t="n">
        <f aca="false">AJ44</f>
        <v>0</v>
      </c>
      <c r="AK45" s="24" t="n">
        <f aca="false">AK44</f>
        <v>0</v>
      </c>
      <c r="AL45" s="24" t="n">
        <f aca="false">ROUND((AJ45-AK45),5)</f>
        <v>0</v>
      </c>
      <c r="AM45" s="32" t="n">
        <f aca="false">ROUND(IF(AK45=0, IF(AJ45=0, 0, 1), AJ45/AK45),5)</f>
        <v>0</v>
      </c>
      <c r="AN45" s="24" t="n">
        <f aca="false">AN44</f>
        <v>-475</v>
      </c>
      <c r="AO45" s="24" t="n">
        <f aca="false">AO44</f>
        <v>0</v>
      </c>
      <c r="AP45" s="24" t="n">
        <f aca="false">ROUND((AN45-AO45),5)</f>
        <v>-475</v>
      </c>
      <c r="AQ45" s="32" t="n">
        <f aca="false">ROUND(IF(AO45=0, IF(AN45=0, 0, 1), AN45/AO45),5)</f>
        <v>1</v>
      </c>
      <c r="AR45" s="24" t="n">
        <f aca="false">AR44</f>
        <v>-90</v>
      </c>
      <c r="AS45" s="24" t="n">
        <f aca="false">AS44</f>
        <v>0</v>
      </c>
      <c r="AT45" s="24" t="n">
        <f aca="false">ROUND((AR45-AS45),5)</f>
        <v>-90</v>
      </c>
      <c r="AU45" s="32" t="n">
        <f aca="false">ROUND(IF(AS45=0, IF(AR45=0, 0, 1), AR45/AS45),5)</f>
        <v>1</v>
      </c>
      <c r="AV45" s="24" t="n">
        <f aca="false">AV44</f>
        <v>0</v>
      </c>
      <c r="AW45" s="24" t="n">
        <f aca="false">AW44</f>
        <v>0</v>
      </c>
      <c r="AX45" s="24" t="n">
        <f aca="false">ROUND((AV45-AW45),5)</f>
        <v>0</v>
      </c>
      <c r="AY45" s="32" t="n">
        <f aca="false">ROUND(IF(AW45=0, IF(AV45=0, 0, 1), AV45/AW45),5)</f>
        <v>0</v>
      </c>
      <c r="AZ45" s="24" t="n">
        <f aca="false">AZ44</f>
        <v>5994</v>
      </c>
      <c r="BA45" s="24" t="n">
        <f aca="false">BA44</f>
        <v>0</v>
      </c>
      <c r="BB45" s="24" t="n">
        <f aca="false">ROUND((AZ45-BA45),5)</f>
        <v>5994</v>
      </c>
      <c r="BC45" s="32" t="n">
        <f aca="false">ROUND(IF(BA45=0, IF(AZ45=0, 0, 1), AZ45/BA45),5)</f>
        <v>1</v>
      </c>
      <c r="BD45" s="24" t="n">
        <f aca="false">ROUND(H45+L45+P45+T45+X45+AB45+AF45+AJ45+AN45+AR45+AV45+AZ45,5)</f>
        <v>4665.49</v>
      </c>
      <c r="BE45" s="24" t="n">
        <f aca="false">ROUND(I45+M45+Q45+U45+Y45+AC45+AG45+AK45+AO45+AS45+AW45+BA45,5)</f>
        <v>902</v>
      </c>
      <c r="BF45" s="24" t="n">
        <f aca="false">ROUND((BD45-BE45),5)</f>
        <v>3763.49</v>
      </c>
      <c r="BG45" s="32" t="n">
        <f aca="false">ROUND(IF(BE45=0, IF(BD45=0, 0, 1), BD45/BE45),5)</f>
        <v>5.17238</v>
      </c>
    </row>
    <row r="46" customFormat="false" ht="15.75" hidden="false" customHeight="false" outlineLevel="0" collapsed="false"/>
  </sheetData>
  <printOptions headings="false" gridLines="false" gridLinesSet="true" horizontalCentered="true" verticalCentered="false"/>
  <pageMargins left="0.7" right="0.7" top="0.75" bottom="0.75" header="0.1" footer="0.3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&amp;L&amp;"Arial,Bold"&amp;8 5:41 PM
 02/14/22
 Accrual Basis&amp;C&amp;"Arial,Bold"&amp;12 OPHA
&amp;14 Profit &amp;&amp; Loss Budget vs. Actual- Sections
&amp;10 January through December 2021</oddHeader>
    <oddFooter>&amp;R&amp;"Arial,Bold"&amp;8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6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7" ySplit="2" topLeftCell="H35" activePane="bottomRight" state="frozen"/>
      <selection pane="topLeft" activeCell="A1" activeCellId="0" sqref="A1"/>
      <selection pane="topRight" activeCell="H1" activeCellId="0" sqref="H1"/>
      <selection pane="bottomLeft" activeCell="A35" activeCellId="0" sqref="A35"/>
      <selection pane="bottomRight" activeCell="H3" activeCellId="0" sqref="H3"/>
    </sheetView>
  </sheetViews>
  <sheetFormatPr defaultColWidth="8.5625" defaultRowHeight="15" zeroHeight="false" outlineLevelRow="0" outlineLevelCol="0"/>
  <cols>
    <col collapsed="false" customWidth="true" hidden="false" outlineLevel="0" max="6" min="1" style="1" width="0.86"/>
    <col collapsed="false" customWidth="true" hidden="false" outlineLevel="0" max="7" min="7" style="1" width="24.57"/>
    <col collapsed="false" customWidth="true" hidden="false" outlineLevel="0" max="8" min="8" style="0" width="7.15"/>
    <col collapsed="false" customWidth="true" hidden="false" outlineLevel="0" max="9" min="9" style="0" width="8.86"/>
    <col collapsed="false" customWidth="true" hidden="false" outlineLevel="0" max="10" min="10" style="0" width="9.13"/>
    <col collapsed="false" customWidth="true" hidden="false" outlineLevel="0" max="11" min="11" style="0" width="5.57"/>
    <col collapsed="false" customWidth="true" hidden="false" outlineLevel="0" max="12" min="12" style="0" width="9.42"/>
    <col collapsed="false" customWidth="true" hidden="false" outlineLevel="0" max="13" min="13" style="0" width="7.57"/>
    <col collapsed="false" customWidth="true" hidden="false" outlineLevel="0" max="14" min="14" style="0" width="7.15"/>
    <col collapsed="false" customWidth="true" hidden="false" outlineLevel="0" max="16" min="15" style="0" width="7.57"/>
    <col collapsed="false" customWidth="true" hidden="false" outlineLevel="0" max="17" min="17" style="0" width="8.41"/>
    <col collapsed="false" customWidth="true" hidden="false" outlineLevel="0" max="18" min="18" style="0" width="9.42"/>
    <col collapsed="false" customWidth="true" hidden="false" outlineLevel="0" max="19" min="19" style="0" width="8.41"/>
    <col collapsed="false" customWidth="true" hidden="false" outlineLevel="0" max="20" min="20" style="0" width="6.15"/>
    <col collapsed="false" customWidth="true" hidden="false" outlineLevel="0" max="21" min="21" style="0" width="6.42"/>
    <col collapsed="false" customWidth="true" hidden="false" outlineLevel="0" max="22" min="22" style="0" width="9.59"/>
    <col collapsed="false" customWidth="true" hidden="false" outlineLevel="0" max="24" min="23" style="0" width="6.42"/>
    <col collapsed="false" customWidth="true" hidden="false" outlineLevel="0" max="25" min="25" style="0" width="5.43"/>
    <col collapsed="false" customWidth="true" hidden="false" outlineLevel="0" max="26" min="26" style="0" width="6.87"/>
    <col collapsed="false" customWidth="true" hidden="false" outlineLevel="0" max="27" min="27" style="0" width="7.87"/>
  </cols>
  <sheetData>
    <row r="1" s="6" customFormat="true" ht="15" hidden="false" customHeight="false" outlineLevel="0" collapsed="false">
      <c r="A1" s="2"/>
      <c r="B1" s="2"/>
      <c r="C1" s="2"/>
      <c r="D1" s="2"/>
      <c r="E1" s="2"/>
      <c r="F1" s="2"/>
      <c r="G1" s="2"/>
      <c r="H1" s="3"/>
      <c r="I1" s="2" t="s">
        <v>0</v>
      </c>
      <c r="J1" s="3"/>
      <c r="K1" s="2"/>
      <c r="L1" s="2"/>
      <c r="M1" s="2" t="s">
        <v>1</v>
      </c>
      <c r="N1" s="2" t="s">
        <v>2</v>
      </c>
      <c r="O1" s="2" t="s">
        <v>3</v>
      </c>
      <c r="P1" s="2" t="s">
        <v>4</v>
      </c>
      <c r="Q1" s="2" t="s">
        <v>5</v>
      </c>
      <c r="R1" s="2"/>
      <c r="S1" s="2"/>
      <c r="T1" s="2" t="s">
        <v>6</v>
      </c>
      <c r="U1" s="2" t="s">
        <v>7</v>
      </c>
      <c r="V1" s="2" t="s">
        <v>8</v>
      </c>
      <c r="W1" s="2"/>
      <c r="X1" s="2"/>
      <c r="Y1" s="2" t="s">
        <v>10</v>
      </c>
      <c r="Z1" s="2" t="s">
        <v>4</v>
      </c>
      <c r="AA1" s="3"/>
    </row>
    <row r="2" s="6" customFormat="true" ht="15.75" hidden="false" customHeight="false" outlineLevel="0" collapsed="false">
      <c r="A2" s="2"/>
      <c r="B2" s="2"/>
      <c r="C2" s="2"/>
      <c r="D2" s="2"/>
      <c r="E2" s="2"/>
      <c r="F2" s="2"/>
      <c r="G2" s="2"/>
      <c r="H2" s="7" t="s">
        <v>13</v>
      </c>
      <c r="I2" s="7" t="s">
        <v>14</v>
      </c>
      <c r="J2" s="7" t="s">
        <v>15</v>
      </c>
      <c r="K2" s="7" t="s">
        <v>16</v>
      </c>
      <c r="L2" s="7" t="s">
        <v>17</v>
      </c>
      <c r="M2" s="7" t="s">
        <v>18</v>
      </c>
      <c r="N2" s="7" t="s">
        <v>19</v>
      </c>
      <c r="O2" s="7" t="s">
        <v>20</v>
      </c>
      <c r="P2" s="7" t="s">
        <v>20</v>
      </c>
      <c r="Q2" s="7" t="s">
        <v>21</v>
      </c>
      <c r="R2" s="7" t="s">
        <v>22</v>
      </c>
      <c r="S2" s="7" t="s">
        <v>23</v>
      </c>
      <c r="T2" s="7" t="s">
        <v>24</v>
      </c>
      <c r="U2" s="7" t="s">
        <v>25</v>
      </c>
      <c r="V2" s="7" t="s">
        <v>26</v>
      </c>
      <c r="W2" s="7" t="s">
        <v>27</v>
      </c>
      <c r="X2" s="7" t="s">
        <v>28</v>
      </c>
      <c r="Y2" s="7" t="s">
        <v>7</v>
      </c>
      <c r="Z2" s="7" t="s">
        <v>29</v>
      </c>
      <c r="AA2" s="7" t="s">
        <v>30</v>
      </c>
    </row>
    <row r="3" customFormat="false" ht="15.75" hidden="false" customHeight="false" outlineLevel="0" collapsed="false">
      <c r="A3" s="8"/>
      <c r="B3" s="8" t="s">
        <v>32</v>
      </c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customFormat="false" ht="15" hidden="false" customHeight="false" outlineLevel="0" collapsed="false">
      <c r="A4" s="8"/>
      <c r="B4" s="8"/>
      <c r="C4" s="8"/>
      <c r="D4" s="8" t="s">
        <v>34</v>
      </c>
      <c r="E4" s="8"/>
      <c r="F4" s="8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customFormat="false" ht="15" hidden="false" customHeight="false" outlineLevel="0" collapsed="false">
      <c r="A5" s="8"/>
      <c r="B5" s="8"/>
      <c r="C5" s="8"/>
      <c r="D5" s="8"/>
      <c r="E5" s="8" t="s">
        <v>35</v>
      </c>
      <c r="F5" s="8"/>
      <c r="G5" s="8"/>
      <c r="H5" s="9" t="n">
        <v>21042</v>
      </c>
      <c r="I5" s="9" t="n">
        <v>0</v>
      </c>
      <c r="J5" s="9" t="n">
        <v>0</v>
      </c>
      <c r="K5" s="9" t="n">
        <v>0</v>
      </c>
      <c r="L5" s="9" t="n">
        <v>0</v>
      </c>
      <c r="M5" s="9" t="n">
        <v>0</v>
      </c>
      <c r="N5" s="9" t="n">
        <v>0</v>
      </c>
      <c r="O5" s="9" t="n">
        <v>0</v>
      </c>
      <c r="P5" s="9" t="n">
        <f aca="false">ROUND(SUM(K5:O5),5)</f>
        <v>0</v>
      </c>
      <c r="Q5" s="9" t="n">
        <v>0</v>
      </c>
      <c r="R5" s="9" t="n">
        <v>0</v>
      </c>
      <c r="S5" s="9" t="n">
        <v>0</v>
      </c>
      <c r="T5" s="9" t="n">
        <v>0</v>
      </c>
      <c r="U5" s="9" t="n">
        <v>0</v>
      </c>
      <c r="V5" s="9" t="n">
        <v>0</v>
      </c>
      <c r="W5" s="9" t="n">
        <v>0</v>
      </c>
      <c r="X5" s="9" t="n">
        <v>0</v>
      </c>
      <c r="Y5" s="9" t="n">
        <v>0</v>
      </c>
      <c r="Z5" s="9" t="n">
        <f aca="false">ROUND(SUM(Q5:Y5),5)</f>
        <v>0</v>
      </c>
      <c r="AA5" s="9" t="n">
        <f aca="false">ROUND(SUM(H5:J5)+P5+Z5,5)</f>
        <v>21042</v>
      </c>
    </row>
    <row r="6" customFormat="false" ht="15" hidden="false" customHeight="false" outlineLevel="0" collapsed="false">
      <c r="A6" s="8"/>
      <c r="B6" s="8"/>
      <c r="C6" s="8"/>
      <c r="D6" s="8"/>
      <c r="E6" s="8" t="s">
        <v>36</v>
      </c>
      <c r="F6" s="8"/>
      <c r="G6" s="8"/>
      <c r="H6" s="9" t="n">
        <v>0</v>
      </c>
      <c r="I6" s="9" t="n">
        <v>0</v>
      </c>
      <c r="J6" s="9" t="n">
        <v>0</v>
      </c>
      <c r="K6" s="9" t="n">
        <v>0</v>
      </c>
      <c r="L6" s="9" t="n">
        <v>0</v>
      </c>
      <c r="M6" s="9" t="n">
        <v>0</v>
      </c>
      <c r="N6" s="9" t="n">
        <v>5000</v>
      </c>
      <c r="O6" s="9" t="n">
        <v>0</v>
      </c>
      <c r="P6" s="9" t="n">
        <f aca="false">ROUND(SUM(K6:O6),5)</f>
        <v>5000</v>
      </c>
      <c r="Q6" s="9" t="n">
        <v>0</v>
      </c>
      <c r="R6" s="9" t="n">
        <v>0</v>
      </c>
      <c r="S6" s="9" t="n">
        <v>0</v>
      </c>
      <c r="T6" s="9" t="n">
        <v>0</v>
      </c>
      <c r="U6" s="9" t="n">
        <v>0</v>
      </c>
      <c r="V6" s="9" t="n">
        <v>0</v>
      </c>
      <c r="W6" s="9" t="n">
        <v>0</v>
      </c>
      <c r="X6" s="9" t="n">
        <v>0</v>
      </c>
      <c r="Y6" s="9" t="n">
        <v>0</v>
      </c>
      <c r="Z6" s="9" t="n">
        <f aca="false">ROUND(SUM(Q6:Y6),5)</f>
        <v>0</v>
      </c>
      <c r="AA6" s="9" t="n">
        <f aca="false">ROUND(SUM(H6:J6)+P6+Z6,5)</f>
        <v>5000</v>
      </c>
    </row>
    <row r="7" customFormat="false" ht="15" hidden="false" customHeight="false" outlineLevel="0" collapsed="false">
      <c r="A7" s="8"/>
      <c r="B7" s="8"/>
      <c r="C7" s="8"/>
      <c r="D7" s="8"/>
      <c r="E7" s="8" t="s">
        <v>37</v>
      </c>
      <c r="F7" s="8"/>
      <c r="G7" s="8"/>
      <c r="H7" s="9" t="n">
        <v>0</v>
      </c>
      <c r="I7" s="9" t="n">
        <v>0</v>
      </c>
      <c r="J7" s="9" t="n">
        <v>0</v>
      </c>
      <c r="K7" s="9" t="n">
        <v>0</v>
      </c>
      <c r="L7" s="9" t="n">
        <v>24203.5</v>
      </c>
      <c r="M7" s="9" t="n">
        <v>0</v>
      </c>
      <c r="N7" s="9" t="n">
        <v>0</v>
      </c>
      <c r="O7" s="9" t="n">
        <v>0</v>
      </c>
      <c r="P7" s="9" t="n">
        <f aca="false">ROUND(SUM(K7:O7),5)</f>
        <v>24203.5</v>
      </c>
      <c r="Q7" s="9" t="n">
        <v>715</v>
      </c>
      <c r="R7" s="9" t="n">
        <v>91</v>
      </c>
      <c r="S7" s="9" t="n">
        <v>273</v>
      </c>
      <c r="T7" s="9" t="n">
        <v>988</v>
      </c>
      <c r="U7" s="9" t="n">
        <v>1365</v>
      </c>
      <c r="V7" s="9" t="n">
        <v>1092</v>
      </c>
      <c r="W7" s="9" t="n">
        <v>351</v>
      </c>
      <c r="X7" s="9" t="n">
        <v>897</v>
      </c>
      <c r="Y7" s="9" t="n">
        <v>247</v>
      </c>
      <c r="Z7" s="9" t="n">
        <f aca="false">ROUND(SUM(Q7:Y7),5)</f>
        <v>6019</v>
      </c>
      <c r="AA7" s="9" t="n">
        <f aca="false">ROUND(SUM(H7:J7)+P7+Z7,5)</f>
        <v>30222.5</v>
      </c>
    </row>
    <row r="8" customFormat="false" ht="15" hidden="false" customHeight="false" outlineLevel="0" collapsed="false">
      <c r="A8" s="8"/>
      <c r="B8" s="8"/>
      <c r="C8" s="8"/>
      <c r="D8" s="8"/>
      <c r="E8" s="8" t="s">
        <v>39</v>
      </c>
      <c r="F8" s="8"/>
      <c r="G8" s="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customFormat="false" ht="15" hidden="false" customHeight="false" outlineLevel="0" collapsed="false">
      <c r="A9" s="8"/>
      <c r="B9" s="8"/>
      <c r="C9" s="8"/>
      <c r="D9" s="8"/>
      <c r="E9" s="8"/>
      <c r="F9" s="8" t="s">
        <v>41</v>
      </c>
      <c r="G9" s="8"/>
      <c r="H9" s="9" t="n">
        <v>0</v>
      </c>
      <c r="I9" s="9" t="n">
        <v>48725</v>
      </c>
      <c r="J9" s="9" t="n">
        <v>0</v>
      </c>
      <c r="K9" s="9" t="n">
        <v>0</v>
      </c>
      <c r="L9" s="9" t="n">
        <v>0</v>
      </c>
      <c r="M9" s="9" t="n">
        <v>0</v>
      </c>
      <c r="N9" s="9" t="n">
        <v>0</v>
      </c>
      <c r="O9" s="9" t="n">
        <v>0</v>
      </c>
      <c r="P9" s="9" t="n">
        <f aca="false">ROUND(SUM(K9:O9),5)</f>
        <v>0</v>
      </c>
      <c r="Q9" s="9" t="n">
        <v>0</v>
      </c>
      <c r="R9" s="9" t="n">
        <v>0</v>
      </c>
      <c r="S9" s="9" t="n">
        <v>0</v>
      </c>
      <c r="T9" s="9" t="n">
        <v>0</v>
      </c>
      <c r="U9" s="9" t="n">
        <v>0</v>
      </c>
      <c r="V9" s="9" t="n">
        <v>0</v>
      </c>
      <c r="W9" s="9" t="n">
        <v>0</v>
      </c>
      <c r="X9" s="9" t="n">
        <v>0</v>
      </c>
      <c r="Y9" s="9" t="n">
        <v>0</v>
      </c>
      <c r="Z9" s="9" t="n">
        <f aca="false">ROUND(SUM(Q9:Y9),5)</f>
        <v>0</v>
      </c>
      <c r="AA9" s="9" t="n">
        <f aca="false">ROUND(SUM(H9:J9)+P9+Z9,5)</f>
        <v>48725</v>
      </c>
    </row>
    <row r="10" customFormat="false" ht="15" hidden="false" customHeight="false" outlineLevel="0" collapsed="false">
      <c r="A10" s="8"/>
      <c r="B10" s="8"/>
      <c r="C10" s="8"/>
      <c r="D10" s="8"/>
      <c r="E10" s="8"/>
      <c r="F10" s="8" t="s">
        <v>42</v>
      </c>
      <c r="G10" s="8"/>
      <c r="H10" s="9" t="n">
        <v>0</v>
      </c>
      <c r="I10" s="9" t="n">
        <v>0</v>
      </c>
      <c r="J10" s="9" t="n">
        <v>2852.79</v>
      </c>
      <c r="K10" s="9" t="n">
        <v>0</v>
      </c>
      <c r="L10" s="9" t="n">
        <v>0</v>
      </c>
      <c r="M10" s="9" t="n">
        <v>0</v>
      </c>
      <c r="N10" s="9" t="n">
        <v>0</v>
      </c>
      <c r="O10" s="9" t="n">
        <v>0</v>
      </c>
      <c r="P10" s="9" t="n">
        <f aca="false">ROUND(SUM(K10:O10),5)</f>
        <v>0</v>
      </c>
      <c r="Q10" s="9" t="n">
        <v>0</v>
      </c>
      <c r="R10" s="9" t="n">
        <v>0</v>
      </c>
      <c r="S10" s="9" t="n">
        <v>0</v>
      </c>
      <c r="T10" s="9" t="n">
        <v>0</v>
      </c>
      <c r="U10" s="9" t="n">
        <v>0</v>
      </c>
      <c r="V10" s="9" t="n">
        <v>0</v>
      </c>
      <c r="W10" s="9" t="n">
        <v>0</v>
      </c>
      <c r="X10" s="9" t="n">
        <v>160</v>
      </c>
      <c r="Y10" s="9" t="n">
        <v>0</v>
      </c>
      <c r="Z10" s="9" t="n">
        <f aca="false">ROUND(SUM(Q10:Y10),5)</f>
        <v>160</v>
      </c>
      <c r="AA10" s="9" t="n">
        <f aca="false">ROUND(SUM(H10:J10)+P10+Z10,5)</f>
        <v>3012.79</v>
      </c>
    </row>
    <row r="11" customFormat="false" ht="15.75" hidden="false" customHeight="false" outlineLevel="0" collapsed="false">
      <c r="A11" s="8"/>
      <c r="B11" s="8"/>
      <c r="C11" s="8"/>
      <c r="D11" s="8"/>
      <c r="E11" s="8"/>
      <c r="F11" s="8" t="s">
        <v>44</v>
      </c>
      <c r="G11" s="8"/>
      <c r="H11" s="11" t="n">
        <v>0</v>
      </c>
      <c r="I11" s="11" t="n">
        <v>0</v>
      </c>
      <c r="J11" s="11" t="n">
        <v>535.13</v>
      </c>
      <c r="K11" s="11" t="n">
        <v>0</v>
      </c>
      <c r="L11" s="11" t="n">
        <v>0</v>
      </c>
      <c r="M11" s="11" t="n">
        <v>0</v>
      </c>
      <c r="N11" s="11" t="n">
        <v>0</v>
      </c>
      <c r="O11" s="11" t="n">
        <v>0</v>
      </c>
      <c r="P11" s="11" t="n">
        <f aca="false">ROUND(SUM(K11:O11),5)</f>
        <v>0</v>
      </c>
      <c r="Q11" s="11" t="n">
        <v>0</v>
      </c>
      <c r="R11" s="11" t="n">
        <v>0</v>
      </c>
      <c r="S11" s="11" t="n">
        <v>0</v>
      </c>
      <c r="T11" s="11" t="n">
        <v>0</v>
      </c>
      <c r="U11" s="11" t="n">
        <v>0</v>
      </c>
      <c r="V11" s="11" t="n">
        <v>0</v>
      </c>
      <c r="W11" s="11" t="n">
        <v>0</v>
      </c>
      <c r="X11" s="11" t="n">
        <v>0</v>
      </c>
      <c r="Y11" s="11" t="n">
        <v>0</v>
      </c>
      <c r="Z11" s="11" t="n">
        <f aca="false">ROUND(SUM(Q11:Y11),5)</f>
        <v>0</v>
      </c>
      <c r="AA11" s="11" t="n">
        <f aca="false">ROUND(SUM(H11:J11)+P11+Z11,5)</f>
        <v>535.13</v>
      </c>
    </row>
    <row r="12" customFormat="false" ht="15" hidden="false" customHeight="false" outlineLevel="0" collapsed="false">
      <c r="A12" s="8"/>
      <c r="B12" s="8"/>
      <c r="C12" s="8"/>
      <c r="D12" s="8"/>
      <c r="E12" s="8" t="s">
        <v>45</v>
      </c>
      <c r="F12" s="8"/>
      <c r="G12" s="8"/>
      <c r="H12" s="9" t="n">
        <f aca="false">ROUND(SUM(H8:H11),5)</f>
        <v>0</v>
      </c>
      <c r="I12" s="9" t="n">
        <f aca="false">ROUND(SUM(I8:I11),5)</f>
        <v>48725</v>
      </c>
      <c r="J12" s="9" t="n">
        <f aca="false">ROUND(SUM(J8:J11),5)</f>
        <v>3387.92</v>
      </c>
      <c r="K12" s="9" t="n">
        <f aca="false">ROUND(SUM(K8:K11),5)</f>
        <v>0</v>
      </c>
      <c r="L12" s="9" t="n">
        <f aca="false">ROUND(SUM(L8:L11),5)</f>
        <v>0</v>
      </c>
      <c r="M12" s="9" t="n">
        <f aca="false">ROUND(SUM(M8:M11),5)</f>
        <v>0</v>
      </c>
      <c r="N12" s="9" t="n">
        <f aca="false">ROUND(SUM(N8:N11),5)</f>
        <v>0</v>
      </c>
      <c r="O12" s="9" t="n">
        <f aca="false">ROUND(SUM(O8:O11),5)</f>
        <v>0</v>
      </c>
      <c r="P12" s="9" t="n">
        <f aca="false">ROUND(SUM(K12:O12),5)</f>
        <v>0</v>
      </c>
      <c r="Q12" s="9" t="n">
        <f aca="false">ROUND(SUM(Q8:Q11),5)</f>
        <v>0</v>
      </c>
      <c r="R12" s="9" t="n">
        <f aca="false">ROUND(SUM(R8:R11),5)</f>
        <v>0</v>
      </c>
      <c r="S12" s="9" t="n">
        <f aca="false">ROUND(SUM(S8:S11),5)</f>
        <v>0</v>
      </c>
      <c r="T12" s="9" t="n">
        <f aca="false">ROUND(SUM(T8:T11),5)</f>
        <v>0</v>
      </c>
      <c r="U12" s="9" t="n">
        <f aca="false">ROUND(SUM(U8:U11),5)</f>
        <v>0</v>
      </c>
      <c r="V12" s="9" t="n">
        <f aca="false">ROUND(SUM(V8:V11),5)</f>
        <v>0</v>
      </c>
      <c r="W12" s="9" t="n">
        <f aca="false">ROUND(SUM(W8:W11),5)</f>
        <v>0</v>
      </c>
      <c r="X12" s="9" t="n">
        <f aca="false">ROUND(SUM(X8:X11),5)</f>
        <v>160</v>
      </c>
      <c r="Y12" s="9" t="n">
        <f aca="false">ROUND(SUM(Y8:Y11),5)</f>
        <v>0</v>
      </c>
      <c r="Z12" s="9" t="n">
        <f aca="false">ROUND(SUM(Q12:Y12),5)</f>
        <v>160</v>
      </c>
      <c r="AA12" s="9" t="n">
        <f aca="false">ROUND(SUM(H12:J12)+P12+Z12,5)</f>
        <v>52272.92</v>
      </c>
    </row>
    <row r="13" customFormat="false" ht="15" hidden="false" customHeight="false" outlineLevel="0" collapsed="false">
      <c r="A13" s="8"/>
      <c r="B13" s="8"/>
      <c r="C13" s="8"/>
      <c r="D13" s="8"/>
      <c r="E13" s="8" t="s">
        <v>46</v>
      </c>
      <c r="F13" s="8"/>
      <c r="G13" s="8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customFormat="false" ht="15" hidden="false" customHeight="false" outlineLevel="0" collapsed="false">
      <c r="A14" s="8"/>
      <c r="B14" s="8"/>
      <c r="C14" s="8"/>
      <c r="D14" s="8"/>
      <c r="E14" s="8"/>
      <c r="F14" s="8" t="s">
        <v>47</v>
      </c>
      <c r="G14" s="8"/>
      <c r="H14" s="9" t="n">
        <v>0</v>
      </c>
      <c r="I14" s="9" t="n">
        <v>45285</v>
      </c>
      <c r="J14" s="9" t="n">
        <v>0</v>
      </c>
      <c r="K14" s="9" t="n">
        <v>0</v>
      </c>
      <c r="L14" s="9" t="n">
        <v>0</v>
      </c>
      <c r="M14" s="9" t="n">
        <v>0</v>
      </c>
      <c r="N14" s="9" t="n">
        <v>0</v>
      </c>
      <c r="O14" s="9" t="n">
        <v>0</v>
      </c>
      <c r="P14" s="9" t="n">
        <f aca="false">ROUND(SUM(K14:O14),5)</f>
        <v>0</v>
      </c>
      <c r="Q14" s="9" t="n">
        <v>0</v>
      </c>
      <c r="R14" s="9" t="n">
        <v>0</v>
      </c>
      <c r="S14" s="9" t="n">
        <v>0</v>
      </c>
      <c r="T14" s="9" t="n">
        <v>0</v>
      </c>
      <c r="U14" s="9" t="n">
        <v>0</v>
      </c>
      <c r="V14" s="9" t="n">
        <v>0</v>
      </c>
      <c r="W14" s="9" t="n">
        <v>0</v>
      </c>
      <c r="X14" s="9" t="n">
        <v>0</v>
      </c>
      <c r="Y14" s="9" t="n">
        <v>0</v>
      </c>
      <c r="Z14" s="9" t="n">
        <f aca="false">ROUND(SUM(Q14:Y14),5)</f>
        <v>0</v>
      </c>
      <c r="AA14" s="9" t="n">
        <f aca="false">ROUND(SUM(H14:J14)+P14+Z14,5)</f>
        <v>45285</v>
      </c>
    </row>
    <row r="15" customFormat="false" ht="15.75" hidden="false" customHeight="false" outlineLevel="0" collapsed="false">
      <c r="A15" s="8"/>
      <c r="B15" s="8"/>
      <c r="C15" s="8"/>
      <c r="D15" s="8"/>
      <c r="E15" s="8"/>
      <c r="F15" s="8" t="s">
        <v>48</v>
      </c>
      <c r="G15" s="8"/>
      <c r="H15" s="11" t="n">
        <v>0</v>
      </c>
      <c r="I15" s="11" t="n">
        <v>3000</v>
      </c>
      <c r="J15" s="11" t="n">
        <v>0</v>
      </c>
      <c r="K15" s="11" t="n">
        <v>0</v>
      </c>
      <c r="L15" s="11" t="n">
        <v>0</v>
      </c>
      <c r="M15" s="11" t="n">
        <v>0</v>
      </c>
      <c r="N15" s="11" t="n">
        <v>0</v>
      </c>
      <c r="O15" s="11" t="n">
        <v>0</v>
      </c>
      <c r="P15" s="11" t="n">
        <f aca="false">ROUND(SUM(K15:O15),5)</f>
        <v>0</v>
      </c>
      <c r="Q15" s="11" t="n">
        <v>0</v>
      </c>
      <c r="R15" s="11" t="n">
        <v>0</v>
      </c>
      <c r="S15" s="11" t="n">
        <v>0</v>
      </c>
      <c r="T15" s="11" t="n">
        <v>0</v>
      </c>
      <c r="U15" s="11" t="n">
        <v>0</v>
      </c>
      <c r="V15" s="11" t="n">
        <v>0</v>
      </c>
      <c r="W15" s="11" t="n">
        <v>0</v>
      </c>
      <c r="X15" s="11" t="n">
        <v>0</v>
      </c>
      <c r="Y15" s="11" t="n">
        <v>0</v>
      </c>
      <c r="Z15" s="11" t="n">
        <f aca="false">ROUND(SUM(Q15:Y15),5)</f>
        <v>0</v>
      </c>
      <c r="AA15" s="11" t="n">
        <f aca="false">ROUND(SUM(H15:J15)+P15+Z15,5)</f>
        <v>3000</v>
      </c>
    </row>
    <row r="16" customFormat="false" ht="15" hidden="false" customHeight="false" outlineLevel="0" collapsed="false">
      <c r="A16" s="8"/>
      <c r="B16" s="8"/>
      <c r="C16" s="8"/>
      <c r="D16" s="8"/>
      <c r="E16" s="8" t="s">
        <v>49</v>
      </c>
      <c r="F16" s="8"/>
      <c r="G16" s="8"/>
      <c r="H16" s="9" t="n">
        <f aca="false">ROUND(SUM(H13:H15),5)</f>
        <v>0</v>
      </c>
      <c r="I16" s="9" t="n">
        <f aca="false">ROUND(SUM(I13:I15),5)</f>
        <v>48285</v>
      </c>
      <c r="J16" s="9" t="n">
        <f aca="false">ROUND(SUM(J13:J15),5)</f>
        <v>0</v>
      </c>
      <c r="K16" s="9" t="n">
        <f aca="false">ROUND(SUM(K13:K15),5)</f>
        <v>0</v>
      </c>
      <c r="L16" s="9" t="n">
        <f aca="false">ROUND(SUM(L13:L15),5)</f>
        <v>0</v>
      </c>
      <c r="M16" s="9" t="n">
        <f aca="false">ROUND(SUM(M13:M15),5)</f>
        <v>0</v>
      </c>
      <c r="N16" s="9" t="n">
        <f aca="false">ROUND(SUM(N13:N15),5)</f>
        <v>0</v>
      </c>
      <c r="O16" s="9" t="n">
        <f aca="false">ROUND(SUM(O13:O15),5)</f>
        <v>0</v>
      </c>
      <c r="P16" s="9" t="n">
        <f aca="false">ROUND(SUM(K16:O16),5)</f>
        <v>0</v>
      </c>
      <c r="Q16" s="9" t="n">
        <f aca="false">ROUND(SUM(Q13:Q15),5)</f>
        <v>0</v>
      </c>
      <c r="R16" s="9" t="n">
        <f aca="false">ROUND(SUM(R13:R15),5)</f>
        <v>0</v>
      </c>
      <c r="S16" s="9" t="n">
        <f aca="false">ROUND(SUM(S13:S15),5)</f>
        <v>0</v>
      </c>
      <c r="T16" s="9" t="n">
        <f aca="false">ROUND(SUM(T13:T15),5)</f>
        <v>0</v>
      </c>
      <c r="U16" s="9" t="n">
        <f aca="false">ROUND(SUM(U13:U15),5)</f>
        <v>0</v>
      </c>
      <c r="V16" s="9" t="n">
        <f aca="false">ROUND(SUM(V13:V15),5)</f>
        <v>0</v>
      </c>
      <c r="W16" s="9" t="n">
        <f aca="false">ROUND(SUM(W13:W15),5)</f>
        <v>0</v>
      </c>
      <c r="X16" s="9" t="n">
        <f aca="false">ROUND(SUM(X13:X15),5)</f>
        <v>0</v>
      </c>
      <c r="Y16" s="9" t="n">
        <f aca="false">ROUND(SUM(Y13:Y15),5)</f>
        <v>0</v>
      </c>
      <c r="Z16" s="9" t="n">
        <f aca="false">ROUND(SUM(Q16:Y16),5)</f>
        <v>0</v>
      </c>
      <c r="AA16" s="9" t="n">
        <f aca="false">ROUND(SUM(H16:J16)+P16+Z16,5)</f>
        <v>48285</v>
      </c>
    </row>
    <row r="17" customFormat="false" ht="15" hidden="false" customHeight="false" outlineLevel="0" collapsed="false">
      <c r="A17" s="8"/>
      <c r="B17" s="8"/>
      <c r="C17" s="8"/>
      <c r="D17" s="8"/>
      <c r="E17" s="8" t="s">
        <v>50</v>
      </c>
      <c r="F17" s="8"/>
      <c r="G17" s="8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customFormat="false" ht="15.75" hidden="false" customHeight="false" outlineLevel="0" collapsed="false">
      <c r="A18" s="8"/>
      <c r="B18" s="8"/>
      <c r="C18" s="8"/>
      <c r="D18" s="8"/>
      <c r="E18" s="8"/>
      <c r="F18" s="8" t="s">
        <v>51</v>
      </c>
      <c r="G18" s="8"/>
      <c r="H18" s="11" t="n">
        <v>4.92</v>
      </c>
      <c r="I18" s="11" t="n">
        <v>0</v>
      </c>
      <c r="J18" s="11" t="n">
        <v>0</v>
      </c>
      <c r="K18" s="11" t="n">
        <v>0</v>
      </c>
      <c r="L18" s="11" t="n">
        <v>0</v>
      </c>
      <c r="M18" s="11" t="n">
        <v>0</v>
      </c>
      <c r="N18" s="11" t="n">
        <v>0</v>
      </c>
      <c r="O18" s="11" t="n">
        <v>0</v>
      </c>
      <c r="P18" s="11" t="n">
        <f aca="false">ROUND(SUM(K18:O18),5)</f>
        <v>0</v>
      </c>
      <c r="Q18" s="11" t="n">
        <v>0</v>
      </c>
      <c r="R18" s="11" t="n">
        <v>0</v>
      </c>
      <c r="S18" s="11" t="n">
        <v>0</v>
      </c>
      <c r="T18" s="11" t="n">
        <v>0</v>
      </c>
      <c r="U18" s="11" t="n">
        <v>0</v>
      </c>
      <c r="V18" s="11" t="n">
        <v>0</v>
      </c>
      <c r="W18" s="11" t="n">
        <v>0</v>
      </c>
      <c r="X18" s="11" t="n">
        <v>0</v>
      </c>
      <c r="Y18" s="11" t="n">
        <v>0</v>
      </c>
      <c r="Z18" s="11" t="n">
        <f aca="false">ROUND(SUM(Q18:Y18),5)</f>
        <v>0</v>
      </c>
      <c r="AA18" s="11" t="n">
        <f aca="false">ROUND(SUM(H18:J18)+P18+Z18,5)</f>
        <v>4.92</v>
      </c>
    </row>
    <row r="19" customFormat="false" ht="15" hidden="false" customHeight="false" outlineLevel="0" collapsed="false">
      <c r="A19" s="8"/>
      <c r="B19" s="8"/>
      <c r="C19" s="8"/>
      <c r="D19" s="8"/>
      <c r="E19" s="8" t="s">
        <v>52</v>
      </c>
      <c r="F19" s="8"/>
      <c r="G19" s="8"/>
      <c r="H19" s="9" t="n">
        <f aca="false">ROUND(SUM(H17:H18),5)</f>
        <v>4.92</v>
      </c>
      <c r="I19" s="9" t="n">
        <f aca="false">ROUND(SUM(I17:I18),5)</f>
        <v>0</v>
      </c>
      <c r="J19" s="9" t="n">
        <f aca="false">ROUND(SUM(J17:J18),5)</f>
        <v>0</v>
      </c>
      <c r="K19" s="9" t="n">
        <f aca="false">ROUND(SUM(K17:K18),5)</f>
        <v>0</v>
      </c>
      <c r="L19" s="9" t="n">
        <f aca="false">ROUND(SUM(L17:L18),5)</f>
        <v>0</v>
      </c>
      <c r="M19" s="9" t="n">
        <f aca="false">ROUND(SUM(M17:M18),5)</f>
        <v>0</v>
      </c>
      <c r="N19" s="9" t="n">
        <f aca="false">ROUND(SUM(N17:N18),5)</f>
        <v>0</v>
      </c>
      <c r="O19" s="9" t="n">
        <f aca="false">ROUND(SUM(O17:O18),5)</f>
        <v>0</v>
      </c>
      <c r="P19" s="9" t="n">
        <f aca="false">ROUND(SUM(K19:O19),5)</f>
        <v>0</v>
      </c>
      <c r="Q19" s="9" t="n">
        <f aca="false">ROUND(SUM(Q17:Q18),5)</f>
        <v>0</v>
      </c>
      <c r="R19" s="9" t="n">
        <f aca="false">ROUND(SUM(R17:R18),5)</f>
        <v>0</v>
      </c>
      <c r="S19" s="9" t="n">
        <f aca="false">ROUND(SUM(S17:S18),5)</f>
        <v>0</v>
      </c>
      <c r="T19" s="9" t="n">
        <f aca="false">ROUND(SUM(T17:T18),5)</f>
        <v>0</v>
      </c>
      <c r="U19" s="9" t="n">
        <f aca="false">ROUND(SUM(U17:U18),5)</f>
        <v>0</v>
      </c>
      <c r="V19" s="9" t="n">
        <f aca="false">ROUND(SUM(V17:V18),5)</f>
        <v>0</v>
      </c>
      <c r="W19" s="9" t="n">
        <f aca="false">ROUND(SUM(W17:W18),5)</f>
        <v>0</v>
      </c>
      <c r="X19" s="9" t="n">
        <f aca="false">ROUND(SUM(X17:X18),5)</f>
        <v>0</v>
      </c>
      <c r="Y19" s="9" t="n">
        <f aca="false">ROUND(SUM(Y17:Y18),5)</f>
        <v>0</v>
      </c>
      <c r="Z19" s="9" t="n">
        <f aca="false">ROUND(SUM(Q19:Y19),5)</f>
        <v>0</v>
      </c>
      <c r="AA19" s="9" t="n">
        <f aca="false">ROUND(SUM(H19:J19)+P19+Z19,5)</f>
        <v>4.92</v>
      </c>
    </row>
    <row r="20" customFormat="false" ht="15.75" hidden="false" customHeight="false" outlineLevel="0" collapsed="false">
      <c r="A20" s="8"/>
      <c r="B20" s="8"/>
      <c r="C20" s="8"/>
      <c r="D20" s="8"/>
      <c r="E20" s="8" t="s">
        <v>53</v>
      </c>
      <c r="F20" s="8"/>
      <c r="G20" s="8"/>
      <c r="H20" s="12" t="n">
        <v>0</v>
      </c>
      <c r="I20" s="12" t="n">
        <v>345</v>
      </c>
      <c r="J20" s="12" t="n">
        <v>0</v>
      </c>
      <c r="K20" s="12" t="n">
        <v>0</v>
      </c>
      <c r="L20" s="12" t="n">
        <v>180</v>
      </c>
      <c r="M20" s="12" t="n">
        <v>0</v>
      </c>
      <c r="N20" s="12" t="n">
        <v>0</v>
      </c>
      <c r="O20" s="12" t="n">
        <v>0</v>
      </c>
      <c r="P20" s="12" t="n">
        <f aca="false">ROUND(SUM(K20:O20),5)</f>
        <v>180</v>
      </c>
      <c r="Q20" s="12" t="n">
        <v>0</v>
      </c>
      <c r="R20" s="12" t="n">
        <v>0</v>
      </c>
      <c r="S20" s="12" t="n">
        <v>0</v>
      </c>
      <c r="T20" s="12" t="n">
        <v>0</v>
      </c>
      <c r="U20" s="12" t="n">
        <v>0</v>
      </c>
      <c r="V20" s="12" t="n">
        <v>0</v>
      </c>
      <c r="W20" s="12" t="n">
        <v>0</v>
      </c>
      <c r="X20" s="12" t="n">
        <v>0</v>
      </c>
      <c r="Y20" s="12" t="n">
        <v>0</v>
      </c>
      <c r="Z20" s="12" t="n">
        <f aca="false">ROUND(SUM(Q20:Y20),5)</f>
        <v>0</v>
      </c>
      <c r="AA20" s="12" t="n">
        <f aca="false">ROUND(SUM(H20:J20)+P20+Z20,5)</f>
        <v>525</v>
      </c>
    </row>
    <row r="21" customFormat="false" ht="15.75" hidden="false" customHeight="false" outlineLevel="0" collapsed="false">
      <c r="A21" s="8"/>
      <c r="B21" s="8"/>
      <c r="C21" s="8"/>
      <c r="D21" s="8" t="s">
        <v>54</v>
      </c>
      <c r="E21" s="8"/>
      <c r="F21" s="8"/>
      <c r="G21" s="8"/>
      <c r="H21" s="13" t="n">
        <f aca="false">ROUND(SUM(H4:H7)+H12+H16+SUM(H19:H20),5)</f>
        <v>21046.92</v>
      </c>
      <c r="I21" s="13" t="n">
        <f aca="false">ROUND(SUM(I4:I7)+I12+I16+SUM(I19:I20),5)</f>
        <v>97355</v>
      </c>
      <c r="J21" s="13" t="n">
        <f aca="false">ROUND(SUM(J4:J7)+J12+J16+SUM(J19:J20),5)</f>
        <v>3387.92</v>
      </c>
      <c r="K21" s="13" t="n">
        <f aca="false">ROUND(SUM(K4:K7)+K12+K16+SUM(K19:K20),5)</f>
        <v>0</v>
      </c>
      <c r="L21" s="13" t="n">
        <f aca="false">ROUND(SUM(L4:L7)+L12+L16+SUM(L19:L20),5)</f>
        <v>24383.5</v>
      </c>
      <c r="M21" s="13" t="n">
        <f aca="false">ROUND(SUM(M4:M7)+M12+M16+SUM(M19:M20),5)</f>
        <v>0</v>
      </c>
      <c r="N21" s="13" t="n">
        <f aca="false">ROUND(SUM(N4:N7)+N12+N16+SUM(N19:N20),5)</f>
        <v>5000</v>
      </c>
      <c r="O21" s="13" t="n">
        <f aca="false">ROUND(SUM(O4:O7)+O12+O16+SUM(O19:O20),5)</f>
        <v>0</v>
      </c>
      <c r="P21" s="13" t="n">
        <f aca="false">ROUND(SUM(K21:O21),5)</f>
        <v>29383.5</v>
      </c>
      <c r="Q21" s="13" t="n">
        <f aca="false">ROUND(SUM(Q4:Q7)+Q12+Q16+SUM(Q19:Q20),5)</f>
        <v>715</v>
      </c>
      <c r="R21" s="13" t="n">
        <f aca="false">ROUND(SUM(R4:R7)+R12+R16+SUM(R19:R20),5)</f>
        <v>91</v>
      </c>
      <c r="S21" s="13" t="n">
        <f aca="false">ROUND(SUM(S4:S7)+S12+S16+SUM(S19:S20),5)</f>
        <v>273</v>
      </c>
      <c r="T21" s="13" t="n">
        <f aca="false">ROUND(SUM(T4:T7)+T12+T16+SUM(T19:T20),5)</f>
        <v>988</v>
      </c>
      <c r="U21" s="13" t="n">
        <f aca="false">ROUND(SUM(U4:U7)+U12+U16+SUM(U19:U20),5)</f>
        <v>1365</v>
      </c>
      <c r="V21" s="13" t="n">
        <f aca="false">ROUND(SUM(V4:V7)+V12+V16+SUM(V19:V20),5)</f>
        <v>1092</v>
      </c>
      <c r="W21" s="13" t="n">
        <f aca="false">ROUND(SUM(W4:W7)+W12+W16+SUM(W19:W20),5)</f>
        <v>351</v>
      </c>
      <c r="X21" s="13" t="n">
        <f aca="false">ROUND(SUM(X4:X7)+X12+X16+SUM(X19:X20),5)</f>
        <v>1057</v>
      </c>
      <c r="Y21" s="13" t="n">
        <f aca="false">ROUND(SUM(Y4:Y7)+Y12+Y16+SUM(Y19:Y20),5)</f>
        <v>247</v>
      </c>
      <c r="Z21" s="13" t="n">
        <f aca="false">ROUND(SUM(Q21:Y21),5)</f>
        <v>6179</v>
      </c>
      <c r="AA21" s="13" t="n">
        <f aca="false">ROUND(SUM(H21:J21)+P21+Z21,5)</f>
        <v>157352.34</v>
      </c>
    </row>
    <row r="22" customFormat="false" ht="15" hidden="false" customHeight="false" outlineLevel="0" collapsed="false">
      <c r="A22" s="8"/>
      <c r="B22" s="8"/>
      <c r="C22" s="8" t="s">
        <v>55</v>
      </c>
      <c r="D22" s="8"/>
      <c r="E22" s="8"/>
      <c r="F22" s="8"/>
      <c r="G22" s="8"/>
      <c r="H22" s="9" t="n">
        <f aca="false">H21</f>
        <v>21046.92</v>
      </c>
      <c r="I22" s="9" t="n">
        <f aca="false">I21</f>
        <v>97355</v>
      </c>
      <c r="J22" s="9" t="n">
        <f aca="false">J21</f>
        <v>3387.92</v>
      </c>
      <c r="K22" s="9" t="n">
        <f aca="false">K21</f>
        <v>0</v>
      </c>
      <c r="L22" s="9" t="n">
        <f aca="false">L21</f>
        <v>24383.5</v>
      </c>
      <c r="M22" s="9" t="n">
        <f aca="false">M21</f>
        <v>0</v>
      </c>
      <c r="N22" s="9" t="n">
        <f aca="false">N21</f>
        <v>5000</v>
      </c>
      <c r="O22" s="9" t="n">
        <f aca="false">O21</f>
        <v>0</v>
      </c>
      <c r="P22" s="9" t="n">
        <f aca="false">ROUND(SUM(K22:O22),5)</f>
        <v>29383.5</v>
      </c>
      <c r="Q22" s="9" t="n">
        <f aca="false">Q21</f>
        <v>715</v>
      </c>
      <c r="R22" s="9" t="n">
        <f aca="false">R21</f>
        <v>91</v>
      </c>
      <c r="S22" s="9" t="n">
        <f aca="false">S21</f>
        <v>273</v>
      </c>
      <c r="T22" s="9" t="n">
        <f aca="false">T21</f>
        <v>988</v>
      </c>
      <c r="U22" s="9" t="n">
        <f aca="false">U21</f>
        <v>1365</v>
      </c>
      <c r="V22" s="9" t="n">
        <f aca="false">V21</f>
        <v>1092</v>
      </c>
      <c r="W22" s="9" t="n">
        <f aca="false">W21</f>
        <v>351</v>
      </c>
      <c r="X22" s="9" t="n">
        <f aca="false">X21</f>
        <v>1057</v>
      </c>
      <c r="Y22" s="9" t="n">
        <f aca="false">Y21</f>
        <v>247</v>
      </c>
      <c r="Z22" s="9" t="n">
        <f aca="false">ROUND(SUM(Q22:Y22),5)</f>
        <v>6179</v>
      </c>
      <c r="AA22" s="9" t="n">
        <f aca="false">ROUND(SUM(H22:J22)+P22+Z22,5)</f>
        <v>157352.34</v>
      </c>
    </row>
    <row r="23" customFormat="false" ht="15" hidden="false" customHeight="false" outlineLevel="0" collapsed="false">
      <c r="A23" s="8"/>
      <c r="B23" s="8"/>
      <c r="C23" s="8"/>
      <c r="D23" s="8" t="s">
        <v>57</v>
      </c>
      <c r="E23" s="8"/>
      <c r="F23" s="8"/>
      <c r="G23" s="8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customFormat="false" ht="15" hidden="false" customHeight="false" outlineLevel="0" collapsed="false">
      <c r="A24" s="8"/>
      <c r="B24" s="8"/>
      <c r="C24" s="8"/>
      <c r="D24" s="8"/>
      <c r="E24" s="8" t="s">
        <v>58</v>
      </c>
      <c r="F24" s="8"/>
      <c r="G24" s="8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customFormat="false" ht="15" hidden="false" customHeight="false" outlineLevel="0" collapsed="false">
      <c r="A25" s="8"/>
      <c r="B25" s="8"/>
      <c r="C25" s="8"/>
      <c r="D25" s="8"/>
      <c r="E25" s="8"/>
      <c r="F25" s="8" t="s">
        <v>59</v>
      </c>
      <c r="G25" s="8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customFormat="false" ht="15" hidden="false" customHeight="false" outlineLevel="0" collapsed="false">
      <c r="A26" s="8"/>
      <c r="B26" s="8"/>
      <c r="C26" s="8"/>
      <c r="D26" s="8"/>
      <c r="E26" s="8"/>
      <c r="F26" s="8"/>
      <c r="G26" s="8" t="s">
        <v>60</v>
      </c>
      <c r="H26" s="9" t="n">
        <v>15694.9</v>
      </c>
      <c r="I26" s="9" t="n">
        <v>20180.35</v>
      </c>
      <c r="J26" s="9" t="n">
        <v>2258.8</v>
      </c>
      <c r="K26" s="9" t="n">
        <v>0</v>
      </c>
      <c r="L26" s="9" t="n">
        <v>9491.01</v>
      </c>
      <c r="M26" s="9" t="n">
        <v>8549.1</v>
      </c>
      <c r="N26" s="9" t="n">
        <v>4574.13</v>
      </c>
      <c r="O26" s="9" t="n">
        <v>0</v>
      </c>
      <c r="P26" s="9" t="n">
        <f aca="false">ROUND(SUM(K26:O26),5)</f>
        <v>22614.24</v>
      </c>
      <c r="Q26" s="9" t="n">
        <v>0</v>
      </c>
      <c r="R26" s="9" t="n">
        <v>0</v>
      </c>
      <c r="S26" s="9" t="n">
        <v>0</v>
      </c>
      <c r="T26" s="9" t="n">
        <v>0</v>
      </c>
      <c r="U26" s="9" t="n">
        <v>0</v>
      </c>
      <c r="V26" s="9" t="n">
        <v>0</v>
      </c>
      <c r="W26" s="9" t="n">
        <v>0</v>
      </c>
      <c r="X26" s="9" t="n">
        <v>153.62</v>
      </c>
      <c r="Y26" s="9" t="n">
        <v>0</v>
      </c>
      <c r="Z26" s="9" t="n">
        <f aca="false">ROUND(SUM(Q26:Y26),5)</f>
        <v>153.62</v>
      </c>
      <c r="AA26" s="9" t="n">
        <f aca="false">ROUND(SUM(H26:J26)+P26+Z26,5)</f>
        <v>60901.91</v>
      </c>
    </row>
    <row r="27" customFormat="false" ht="15" hidden="false" customHeight="false" outlineLevel="0" collapsed="false">
      <c r="A27" s="8"/>
      <c r="B27" s="8"/>
      <c r="C27" s="8"/>
      <c r="D27" s="8"/>
      <c r="E27" s="8"/>
      <c r="F27" s="8"/>
      <c r="G27" s="8" t="s">
        <v>61</v>
      </c>
      <c r="H27" s="9" t="n">
        <v>1386.85</v>
      </c>
      <c r="I27" s="9" t="n">
        <v>1795.34</v>
      </c>
      <c r="J27" s="9" t="n">
        <v>200.61</v>
      </c>
      <c r="K27" s="9" t="n">
        <v>0</v>
      </c>
      <c r="L27" s="9" t="n">
        <v>844.69</v>
      </c>
      <c r="M27" s="9" t="n">
        <v>756.94</v>
      </c>
      <c r="N27" s="9" t="n">
        <v>405.4</v>
      </c>
      <c r="O27" s="9" t="n">
        <v>0</v>
      </c>
      <c r="P27" s="9" t="n">
        <f aca="false">ROUND(SUM(K27:O27),5)</f>
        <v>2007.03</v>
      </c>
      <c r="Q27" s="9" t="n">
        <v>0</v>
      </c>
      <c r="R27" s="9" t="n">
        <v>0</v>
      </c>
      <c r="S27" s="9" t="n">
        <v>0</v>
      </c>
      <c r="T27" s="9" t="n">
        <v>0</v>
      </c>
      <c r="U27" s="9" t="n">
        <v>0</v>
      </c>
      <c r="V27" s="9" t="n">
        <v>0</v>
      </c>
      <c r="W27" s="9" t="n">
        <v>0</v>
      </c>
      <c r="X27" s="9" t="n">
        <v>13.72</v>
      </c>
      <c r="Y27" s="9" t="n">
        <v>0</v>
      </c>
      <c r="Z27" s="9" t="n">
        <f aca="false">ROUND(SUM(Q27:Y27),5)</f>
        <v>13.72</v>
      </c>
      <c r="AA27" s="9" t="n">
        <f aca="false">ROUND(SUM(H27:J27)+P27+Z27,5)</f>
        <v>5403.55</v>
      </c>
    </row>
    <row r="28" customFormat="false" ht="15.75" hidden="false" customHeight="false" outlineLevel="0" collapsed="false">
      <c r="A28" s="8"/>
      <c r="B28" s="8"/>
      <c r="C28" s="8"/>
      <c r="D28" s="8"/>
      <c r="E28" s="8"/>
      <c r="F28" s="8"/>
      <c r="G28" s="8" t="s">
        <v>62</v>
      </c>
      <c r="H28" s="11" t="n">
        <v>143.75</v>
      </c>
      <c r="I28" s="11" t="n">
        <v>0</v>
      </c>
      <c r="J28" s="11" t="n">
        <v>0</v>
      </c>
      <c r="K28" s="11" t="n">
        <v>0</v>
      </c>
      <c r="L28" s="11" t="n">
        <v>0</v>
      </c>
      <c r="M28" s="11" t="n">
        <v>0</v>
      </c>
      <c r="N28" s="11" t="n">
        <v>0</v>
      </c>
      <c r="O28" s="11" t="n">
        <v>0</v>
      </c>
      <c r="P28" s="11" t="n">
        <f aca="false">ROUND(SUM(K28:O28),5)</f>
        <v>0</v>
      </c>
      <c r="Q28" s="11" t="n">
        <v>0</v>
      </c>
      <c r="R28" s="11" t="n">
        <v>0</v>
      </c>
      <c r="S28" s="11" t="n">
        <v>0</v>
      </c>
      <c r="T28" s="11" t="n">
        <v>0</v>
      </c>
      <c r="U28" s="11" t="n">
        <v>0</v>
      </c>
      <c r="V28" s="11" t="n">
        <v>0</v>
      </c>
      <c r="W28" s="11" t="n">
        <v>0</v>
      </c>
      <c r="X28" s="11" t="n">
        <v>0</v>
      </c>
      <c r="Y28" s="11" t="n">
        <v>0</v>
      </c>
      <c r="Z28" s="11" t="n">
        <f aca="false">ROUND(SUM(Q28:Y28),5)</f>
        <v>0</v>
      </c>
      <c r="AA28" s="11" t="n">
        <f aca="false">ROUND(SUM(H28:J28)+P28+Z28,5)</f>
        <v>143.75</v>
      </c>
    </row>
    <row r="29" customFormat="false" ht="15" hidden="false" customHeight="false" outlineLevel="0" collapsed="false">
      <c r="A29" s="8"/>
      <c r="B29" s="8"/>
      <c r="C29" s="8"/>
      <c r="D29" s="8"/>
      <c r="E29" s="8"/>
      <c r="F29" s="8" t="s">
        <v>63</v>
      </c>
      <c r="G29" s="8"/>
      <c r="H29" s="9" t="n">
        <f aca="false">ROUND(SUM(H25:H28),5)</f>
        <v>17225.5</v>
      </c>
      <c r="I29" s="9" t="n">
        <f aca="false">ROUND(SUM(I25:I28),5)</f>
        <v>21975.69</v>
      </c>
      <c r="J29" s="9" t="n">
        <f aca="false">ROUND(SUM(J25:J28),5)</f>
        <v>2459.41</v>
      </c>
      <c r="K29" s="9" t="n">
        <f aca="false">ROUND(SUM(K25:K28),5)</f>
        <v>0</v>
      </c>
      <c r="L29" s="9" t="n">
        <f aca="false">ROUND(SUM(L25:L28),5)</f>
        <v>10335.7</v>
      </c>
      <c r="M29" s="9" t="n">
        <f aca="false">ROUND(SUM(M25:M28),5)</f>
        <v>9306.04</v>
      </c>
      <c r="N29" s="9" t="n">
        <f aca="false">ROUND(SUM(N25:N28),5)</f>
        <v>4979.53</v>
      </c>
      <c r="O29" s="9" t="n">
        <f aca="false">ROUND(SUM(O25:O28),5)</f>
        <v>0</v>
      </c>
      <c r="P29" s="9" t="n">
        <f aca="false">ROUND(SUM(K29:O29),5)</f>
        <v>24621.27</v>
      </c>
      <c r="Q29" s="9" t="n">
        <f aca="false">ROUND(SUM(Q25:Q28),5)</f>
        <v>0</v>
      </c>
      <c r="R29" s="9" t="n">
        <f aca="false">ROUND(SUM(R25:R28),5)</f>
        <v>0</v>
      </c>
      <c r="S29" s="9" t="n">
        <f aca="false">ROUND(SUM(S25:S28),5)</f>
        <v>0</v>
      </c>
      <c r="T29" s="9" t="n">
        <f aca="false">ROUND(SUM(T25:T28),5)</f>
        <v>0</v>
      </c>
      <c r="U29" s="9" t="n">
        <f aca="false">ROUND(SUM(U25:U28),5)</f>
        <v>0</v>
      </c>
      <c r="V29" s="9" t="n">
        <f aca="false">ROUND(SUM(V25:V28),5)</f>
        <v>0</v>
      </c>
      <c r="W29" s="9" t="n">
        <f aca="false">ROUND(SUM(W25:W28),5)</f>
        <v>0</v>
      </c>
      <c r="X29" s="9" t="n">
        <f aca="false">ROUND(SUM(X25:X28),5)</f>
        <v>167.34</v>
      </c>
      <c r="Y29" s="9" t="n">
        <f aca="false">ROUND(SUM(Y25:Y28),5)</f>
        <v>0</v>
      </c>
      <c r="Z29" s="9" t="n">
        <f aca="false">ROUND(SUM(Q29:Y29),5)</f>
        <v>167.34</v>
      </c>
      <c r="AA29" s="9" t="n">
        <f aca="false">ROUND(SUM(H29:J29)+P29+Z29,5)</f>
        <v>66449.21</v>
      </c>
    </row>
    <row r="30" customFormat="false" ht="15" hidden="false" customHeight="false" outlineLevel="0" collapsed="false">
      <c r="A30" s="8"/>
      <c r="B30" s="8"/>
      <c r="C30" s="8"/>
      <c r="D30" s="8"/>
      <c r="E30" s="8"/>
      <c r="F30" s="8" t="s">
        <v>65</v>
      </c>
      <c r="G30" s="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customFormat="false" ht="15" hidden="false" customHeight="false" outlineLevel="0" collapsed="false">
      <c r="A31" s="8"/>
      <c r="B31" s="8"/>
      <c r="C31" s="8"/>
      <c r="D31" s="8"/>
      <c r="E31" s="8"/>
      <c r="F31" s="8"/>
      <c r="G31" s="8" t="s">
        <v>66</v>
      </c>
      <c r="H31" s="9" t="n">
        <v>2700</v>
      </c>
      <c r="I31" s="9" t="n">
        <v>0</v>
      </c>
      <c r="J31" s="9" t="n">
        <v>0</v>
      </c>
      <c r="K31" s="9" t="n">
        <v>0</v>
      </c>
      <c r="L31" s="9" t="n">
        <v>0</v>
      </c>
      <c r="M31" s="9" t="n">
        <v>0</v>
      </c>
      <c r="N31" s="9" t="n">
        <v>0</v>
      </c>
      <c r="O31" s="9" t="n">
        <v>0</v>
      </c>
      <c r="P31" s="9" t="n">
        <f aca="false">ROUND(SUM(K31:O31),5)</f>
        <v>0</v>
      </c>
      <c r="Q31" s="9" t="n">
        <v>0</v>
      </c>
      <c r="R31" s="9" t="n">
        <v>0</v>
      </c>
      <c r="S31" s="9" t="n">
        <v>0</v>
      </c>
      <c r="T31" s="9" t="n">
        <v>0</v>
      </c>
      <c r="U31" s="9" t="n">
        <v>0</v>
      </c>
      <c r="V31" s="9" t="n">
        <v>0</v>
      </c>
      <c r="W31" s="9" t="n">
        <v>0</v>
      </c>
      <c r="X31" s="9" t="n">
        <v>0</v>
      </c>
      <c r="Y31" s="9" t="n">
        <v>0</v>
      </c>
      <c r="Z31" s="9" t="n">
        <f aca="false">ROUND(SUM(Q31:Y31),5)</f>
        <v>0</v>
      </c>
      <c r="AA31" s="9" t="n">
        <f aca="false">ROUND(SUM(H31:J31)+P31+Z31,5)</f>
        <v>2700</v>
      </c>
    </row>
    <row r="32" customFormat="false" ht="15" hidden="false" customHeight="false" outlineLevel="0" collapsed="false">
      <c r="A32" s="8"/>
      <c r="B32" s="8"/>
      <c r="C32" s="8"/>
      <c r="D32" s="8"/>
      <c r="E32" s="8"/>
      <c r="F32" s="8"/>
      <c r="G32" s="8" t="s">
        <v>67</v>
      </c>
      <c r="H32" s="9" t="n">
        <v>0</v>
      </c>
      <c r="I32" s="9" t="n">
        <v>95.76</v>
      </c>
      <c r="J32" s="9" t="n">
        <v>0</v>
      </c>
      <c r="K32" s="9" t="n">
        <v>0</v>
      </c>
      <c r="L32" s="9" t="n">
        <v>0</v>
      </c>
      <c r="M32" s="9" t="n">
        <v>0</v>
      </c>
      <c r="N32" s="9" t="n">
        <v>0</v>
      </c>
      <c r="O32" s="9" t="n">
        <v>191.64</v>
      </c>
      <c r="P32" s="9" t="n">
        <f aca="false">ROUND(SUM(K32:O32),5)</f>
        <v>191.64</v>
      </c>
      <c r="Q32" s="9" t="n">
        <v>0</v>
      </c>
      <c r="R32" s="9" t="n">
        <v>0</v>
      </c>
      <c r="S32" s="9" t="n">
        <v>0</v>
      </c>
      <c r="T32" s="9" t="n">
        <v>0</v>
      </c>
      <c r="U32" s="9" t="n">
        <v>0</v>
      </c>
      <c r="V32" s="9" t="n">
        <v>0</v>
      </c>
      <c r="W32" s="9" t="n">
        <v>0</v>
      </c>
      <c r="X32" s="9" t="n">
        <v>0</v>
      </c>
      <c r="Y32" s="9" t="n">
        <v>0</v>
      </c>
      <c r="Z32" s="9" t="n">
        <f aca="false">ROUND(SUM(Q32:Y32),5)</f>
        <v>0</v>
      </c>
      <c r="AA32" s="9" t="n">
        <f aca="false">ROUND(SUM(H32:J32)+P32+Z32,5)</f>
        <v>287.4</v>
      </c>
    </row>
    <row r="33" customFormat="false" ht="15.75" hidden="false" customHeight="false" outlineLevel="0" collapsed="false">
      <c r="A33" s="8"/>
      <c r="B33" s="8"/>
      <c r="C33" s="8"/>
      <c r="D33" s="8"/>
      <c r="E33" s="8"/>
      <c r="F33" s="8"/>
      <c r="G33" s="8" t="s">
        <v>68</v>
      </c>
      <c r="H33" s="11" t="n">
        <v>0</v>
      </c>
      <c r="I33" s="11" t="n">
        <v>687.5</v>
      </c>
      <c r="J33" s="11" t="n">
        <v>0</v>
      </c>
      <c r="K33" s="11" t="n">
        <v>0</v>
      </c>
      <c r="L33" s="11" t="n">
        <v>0</v>
      </c>
      <c r="M33" s="11" t="n">
        <v>0</v>
      </c>
      <c r="N33" s="11" t="n">
        <v>4500</v>
      </c>
      <c r="O33" s="11" t="n">
        <v>0</v>
      </c>
      <c r="P33" s="11" t="n">
        <f aca="false">ROUND(SUM(K33:O33),5)</f>
        <v>4500</v>
      </c>
      <c r="Q33" s="11" t="n">
        <v>0</v>
      </c>
      <c r="R33" s="11" t="n">
        <v>0</v>
      </c>
      <c r="S33" s="11" t="n">
        <v>0</v>
      </c>
      <c r="T33" s="11" t="n">
        <v>0</v>
      </c>
      <c r="U33" s="11" t="n">
        <v>0</v>
      </c>
      <c r="V33" s="11" t="n">
        <v>0</v>
      </c>
      <c r="W33" s="11" t="n">
        <v>0</v>
      </c>
      <c r="X33" s="11" t="n">
        <v>0</v>
      </c>
      <c r="Y33" s="11" t="n">
        <v>0</v>
      </c>
      <c r="Z33" s="11" t="n">
        <f aca="false">ROUND(SUM(Q33:Y33),5)</f>
        <v>0</v>
      </c>
      <c r="AA33" s="11" t="n">
        <f aca="false">ROUND(SUM(H33:J33)+P33+Z33,5)</f>
        <v>5187.5</v>
      </c>
    </row>
    <row r="34" customFormat="false" ht="15" hidden="false" customHeight="false" outlineLevel="0" collapsed="false">
      <c r="A34" s="8"/>
      <c r="B34" s="8"/>
      <c r="C34" s="8"/>
      <c r="D34" s="8"/>
      <c r="E34" s="8"/>
      <c r="F34" s="8" t="s">
        <v>69</v>
      </c>
      <c r="G34" s="8"/>
      <c r="H34" s="9" t="n">
        <f aca="false">ROUND(SUM(H30:H33),5)</f>
        <v>2700</v>
      </c>
      <c r="I34" s="9" t="n">
        <f aca="false">ROUND(SUM(I30:I33),5)</f>
        <v>783.26</v>
      </c>
      <c r="J34" s="9" t="n">
        <f aca="false">ROUND(SUM(J30:J33),5)</f>
        <v>0</v>
      </c>
      <c r="K34" s="9" t="n">
        <f aca="false">ROUND(SUM(K30:K33),5)</f>
        <v>0</v>
      </c>
      <c r="L34" s="9" t="n">
        <f aca="false">ROUND(SUM(L30:L33),5)</f>
        <v>0</v>
      </c>
      <c r="M34" s="9" t="n">
        <f aca="false">ROUND(SUM(M30:M33),5)</f>
        <v>0</v>
      </c>
      <c r="N34" s="9" t="n">
        <f aca="false">ROUND(SUM(N30:N33),5)</f>
        <v>4500</v>
      </c>
      <c r="O34" s="9" t="n">
        <f aca="false">ROUND(SUM(O30:O33),5)</f>
        <v>191.64</v>
      </c>
      <c r="P34" s="9" t="n">
        <f aca="false">ROUND(SUM(K34:O34),5)</f>
        <v>4691.64</v>
      </c>
      <c r="Q34" s="9" t="n">
        <f aca="false">ROUND(SUM(Q30:Q33),5)</f>
        <v>0</v>
      </c>
      <c r="R34" s="9" t="n">
        <f aca="false">ROUND(SUM(R30:R33),5)</f>
        <v>0</v>
      </c>
      <c r="S34" s="9" t="n">
        <f aca="false">ROUND(SUM(S30:S33),5)</f>
        <v>0</v>
      </c>
      <c r="T34" s="9" t="n">
        <f aca="false">ROUND(SUM(T30:T33),5)</f>
        <v>0</v>
      </c>
      <c r="U34" s="9" t="n">
        <f aca="false">ROUND(SUM(U30:U33),5)</f>
        <v>0</v>
      </c>
      <c r="V34" s="9" t="n">
        <f aca="false">ROUND(SUM(V30:V33),5)</f>
        <v>0</v>
      </c>
      <c r="W34" s="9" t="n">
        <f aca="false">ROUND(SUM(W30:W33),5)</f>
        <v>0</v>
      </c>
      <c r="X34" s="9" t="n">
        <f aca="false">ROUND(SUM(X30:X33),5)</f>
        <v>0</v>
      </c>
      <c r="Y34" s="9" t="n">
        <f aca="false">ROUND(SUM(Y30:Y33),5)</f>
        <v>0</v>
      </c>
      <c r="Z34" s="9" t="n">
        <f aca="false">ROUND(SUM(Q34:Y34),5)</f>
        <v>0</v>
      </c>
      <c r="AA34" s="9" t="n">
        <f aca="false">ROUND(SUM(H34:J34)+P34+Z34,5)</f>
        <v>8174.9</v>
      </c>
    </row>
    <row r="35" customFormat="false" ht="15" hidden="false" customHeight="false" outlineLevel="0" collapsed="false">
      <c r="A35" s="8"/>
      <c r="B35" s="8"/>
      <c r="C35" s="8"/>
      <c r="D35" s="8"/>
      <c r="E35" s="8"/>
      <c r="F35" s="8" t="s">
        <v>70</v>
      </c>
      <c r="G35" s="8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customFormat="false" ht="15" hidden="false" customHeight="false" outlineLevel="0" collapsed="false">
      <c r="A36" s="8"/>
      <c r="B36" s="8"/>
      <c r="C36" s="8"/>
      <c r="D36" s="8"/>
      <c r="E36" s="8"/>
      <c r="F36" s="8"/>
      <c r="G36" s="8" t="s">
        <v>71</v>
      </c>
      <c r="H36" s="9" t="n">
        <v>0</v>
      </c>
      <c r="I36" s="9" t="n">
        <v>9360</v>
      </c>
      <c r="J36" s="9" t="n">
        <v>0</v>
      </c>
      <c r="K36" s="9" t="n">
        <v>0</v>
      </c>
      <c r="L36" s="9" t="n">
        <v>0</v>
      </c>
      <c r="M36" s="9" t="n">
        <v>0</v>
      </c>
      <c r="N36" s="9" t="n">
        <v>0</v>
      </c>
      <c r="O36" s="9" t="n">
        <v>0</v>
      </c>
      <c r="P36" s="9" t="n">
        <f aca="false">ROUND(SUM(K36:O36),5)</f>
        <v>0</v>
      </c>
      <c r="Q36" s="9" t="n">
        <v>0</v>
      </c>
      <c r="R36" s="9" t="n">
        <v>0</v>
      </c>
      <c r="S36" s="9" t="n">
        <v>0</v>
      </c>
      <c r="T36" s="9" t="n">
        <v>0</v>
      </c>
      <c r="U36" s="9" t="n">
        <v>0</v>
      </c>
      <c r="V36" s="9" t="n">
        <v>0</v>
      </c>
      <c r="W36" s="9" t="n">
        <v>0</v>
      </c>
      <c r="X36" s="9" t="n">
        <v>0</v>
      </c>
      <c r="Y36" s="9" t="n">
        <v>0</v>
      </c>
      <c r="Z36" s="9" t="n">
        <f aca="false">ROUND(SUM(Q36:Y36),5)</f>
        <v>0</v>
      </c>
      <c r="AA36" s="9" t="n">
        <f aca="false">ROUND(SUM(H36:J36)+P36+Z36,5)</f>
        <v>9360</v>
      </c>
    </row>
    <row r="37" customFormat="false" ht="15.75" hidden="false" customHeight="false" outlineLevel="0" collapsed="false">
      <c r="A37" s="8"/>
      <c r="B37" s="8"/>
      <c r="C37" s="8"/>
      <c r="D37" s="8"/>
      <c r="E37" s="8"/>
      <c r="F37" s="8"/>
      <c r="G37" s="8" t="s">
        <v>72</v>
      </c>
      <c r="H37" s="11" t="n">
        <v>1539.98</v>
      </c>
      <c r="I37" s="11" t="n">
        <v>0</v>
      </c>
      <c r="J37" s="11" t="n">
        <v>0</v>
      </c>
      <c r="K37" s="11" t="n">
        <v>0</v>
      </c>
      <c r="L37" s="11" t="n">
        <v>0</v>
      </c>
      <c r="M37" s="11" t="n">
        <v>0</v>
      </c>
      <c r="N37" s="11" t="n">
        <v>0</v>
      </c>
      <c r="O37" s="11" t="n">
        <v>0</v>
      </c>
      <c r="P37" s="11" t="n">
        <f aca="false">ROUND(SUM(K37:O37),5)</f>
        <v>0</v>
      </c>
      <c r="Q37" s="11" t="n">
        <v>0</v>
      </c>
      <c r="R37" s="11" t="n">
        <v>0</v>
      </c>
      <c r="S37" s="11" t="n">
        <v>0</v>
      </c>
      <c r="T37" s="11" t="n">
        <v>0</v>
      </c>
      <c r="U37" s="11" t="n">
        <v>0</v>
      </c>
      <c r="V37" s="11" t="n">
        <v>0</v>
      </c>
      <c r="W37" s="11" t="n">
        <v>0</v>
      </c>
      <c r="X37" s="11" t="n">
        <v>0</v>
      </c>
      <c r="Y37" s="11" t="n">
        <v>0</v>
      </c>
      <c r="Z37" s="11" t="n">
        <f aca="false">ROUND(SUM(Q37:Y37),5)</f>
        <v>0</v>
      </c>
      <c r="AA37" s="11" t="n">
        <f aca="false">ROUND(SUM(H37:J37)+P37+Z37,5)</f>
        <v>1539.98</v>
      </c>
    </row>
    <row r="38" customFormat="false" ht="15" hidden="false" customHeight="false" outlineLevel="0" collapsed="false">
      <c r="A38" s="8"/>
      <c r="B38" s="8"/>
      <c r="C38" s="8"/>
      <c r="D38" s="8"/>
      <c r="E38" s="8"/>
      <c r="F38" s="8" t="s">
        <v>73</v>
      </c>
      <c r="G38" s="8"/>
      <c r="H38" s="9" t="n">
        <f aca="false">ROUND(SUM(H35:H37),5)</f>
        <v>1539.98</v>
      </c>
      <c r="I38" s="9" t="n">
        <f aca="false">ROUND(SUM(I35:I37),5)</f>
        <v>9360</v>
      </c>
      <c r="J38" s="9" t="n">
        <f aca="false">ROUND(SUM(J35:J37),5)</f>
        <v>0</v>
      </c>
      <c r="K38" s="9" t="n">
        <f aca="false">ROUND(SUM(K35:K37),5)</f>
        <v>0</v>
      </c>
      <c r="L38" s="9" t="n">
        <f aca="false">ROUND(SUM(L35:L37),5)</f>
        <v>0</v>
      </c>
      <c r="M38" s="9" t="n">
        <f aca="false">ROUND(SUM(M35:M37),5)</f>
        <v>0</v>
      </c>
      <c r="N38" s="9" t="n">
        <f aca="false">ROUND(SUM(N35:N37),5)</f>
        <v>0</v>
      </c>
      <c r="O38" s="9" t="n">
        <f aca="false">ROUND(SUM(O35:O37),5)</f>
        <v>0</v>
      </c>
      <c r="P38" s="9" t="n">
        <f aca="false">ROUND(SUM(K38:O38),5)</f>
        <v>0</v>
      </c>
      <c r="Q38" s="9" t="n">
        <f aca="false">ROUND(SUM(Q35:Q37),5)</f>
        <v>0</v>
      </c>
      <c r="R38" s="9" t="n">
        <f aca="false">ROUND(SUM(R35:R37),5)</f>
        <v>0</v>
      </c>
      <c r="S38" s="9" t="n">
        <f aca="false">ROUND(SUM(S35:S37),5)</f>
        <v>0</v>
      </c>
      <c r="T38" s="9" t="n">
        <f aca="false">ROUND(SUM(T35:T37),5)</f>
        <v>0</v>
      </c>
      <c r="U38" s="9" t="n">
        <f aca="false">ROUND(SUM(U35:U37),5)</f>
        <v>0</v>
      </c>
      <c r="V38" s="9" t="n">
        <f aca="false">ROUND(SUM(V35:V37),5)</f>
        <v>0</v>
      </c>
      <c r="W38" s="9" t="n">
        <f aca="false">ROUND(SUM(W35:W37),5)</f>
        <v>0</v>
      </c>
      <c r="X38" s="9" t="n">
        <f aca="false">ROUND(SUM(X35:X37),5)</f>
        <v>0</v>
      </c>
      <c r="Y38" s="9" t="n">
        <f aca="false">ROUND(SUM(Y35:Y37),5)</f>
        <v>0</v>
      </c>
      <c r="Z38" s="9" t="n">
        <f aca="false">ROUND(SUM(Q38:Y38),5)</f>
        <v>0</v>
      </c>
      <c r="AA38" s="9" t="n">
        <f aca="false">ROUND(SUM(H38:J38)+P38+Z38,5)</f>
        <v>10899.98</v>
      </c>
    </row>
    <row r="39" customFormat="false" ht="15" hidden="false" customHeight="false" outlineLevel="0" collapsed="false">
      <c r="A39" s="8"/>
      <c r="B39" s="8"/>
      <c r="C39" s="8"/>
      <c r="D39" s="8"/>
      <c r="E39" s="8"/>
      <c r="F39" s="8" t="s">
        <v>74</v>
      </c>
      <c r="G39" s="8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customFormat="false" ht="15" hidden="false" customHeight="false" outlineLevel="0" collapsed="false">
      <c r="A40" s="8"/>
      <c r="B40" s="8"/>
      <c r="C40" s="8"/>
      <c r="D40" s="8"/>
      <c r="E40" s="8"/>
      <c r="F40" s="8"/>
      <c r="G40" s="8" t="s">
        <v>75</v>
      </c>
      <c r="H40" s="9" t="n">
        <v>951.25</v>
      </c>
      <c r="I40" s="9" t="n">
        <v>0</v>
      </c>
      <c r="J40" s="9" t="n">
        <v>0</v>
      </c>
      <c r="K40" s="9" t="n">
        <v>95</v>
      </c>
      <c r="L40" s="9" t="n">
        <v>0</v>
      </c>
      <c r="M40" s="9" t="n">
        <v>0</v>
      </c>
      <c r="N40" s="9" t="n">
        <v>0</v>
      </c>
      <c r="O40" s="9" t="n">
        <v>0</v>
      </c>
      <c r="P40" s="9" t="n">
        <f aca="false">ROUND(SUM(K40:O40),5)</f>
        <v>95</v>
      </c>
      <c r="Q40" s="9" t="n">
        <v>750</v>
      </c>
      <c r="R40" s="9" t="n">
        <v>0</v>
      </c>
      <c r="S40" s="9" t="n">
        <v>0</v>
      </c>
      <c r="T40" s="9" t="n">
        <v>0</v>
      </c>
      <c r="U40" s="9" t="n">
        <v>0</v>
      </c>
      <c r="V40" s="9" t="n">
        <v>0</v>
      </c>
      <c r="W40" s="9" t="n">
        <v>0</v>
      </c>
      <c r="X40" s="9" t="n">
        <v>0</v>
      </c>
      <c r="Y40" s="9" t="n">
        <v>0</v>
      </c>
      <c r="Z40" s="9" t="n">
        <f aca="false">ROUND(SUM(Q40:Y40),5)</f>
        <v>750</v>
      </c>
      <c r="AA40" s="9" t="n">
        <f aca="false">ROUND(SUM(H40:J40)+P40+Z40,5)</f>
        <v>1796.25</v>
      </c>
    </row>
    <row r="41" customFormat="false" ht="15" hidden="false" customHeight="false" outlineLevel="0" collapsed="false">
      <c r="A41" s="8"/>
      <c r="B41" s="8"/>
      <c r="C41" s="8"/>
      <c r="D41" s="8"/>
      <c r="E41" s="8"/>
      <c r="F41" s="8"/>
      <c r="G41" s="8" t="s">
        <v>76</v>
      </c>
      <c r="H41" s="9" t="n">
        <v>39</v>
      </c>
      <c r="I41" s="9" t="n">
        <v>0</v>
      </c>
      <c r="J41" s="9" t="n">
        <v>0</v>
      </c>
      <c r="K41" s="9" t="n">
        <v>0</v>
      </c>
      <c r="L41" s="9" t="n">
        <v>0</v>
      </c>
      <c r="M41" s="9" t="n">
        <v>0</v>
      </c>
      <c r="N41" s="9" t="n">
        <v>0</v>
      </c>
      <c r="O41" s="9" t="n">
        <v>0</v>
      </c>
      <c r="P41" s="9" t="n">
        <f aca="false">ROUND(SUM(K41:O41),5)</f>
        <v>0</v>
      </c>
      <c r="Q41" s="9" t="n">
        <v>0</v>
      </c>
      <c r="R41" s="9" t="n">
        <v>0</v>
      </c>
      <c r="S41" s="9" t="n">
        <v>0</v>
      </c>
      <c r="T41" s="9" t="n">
        <v>0</v>
      </c>
      <c r="U41" s="9" t="n">
        <v>0</v>
      </c>
      <c r="V41" s="9" t="n">
        <v>0</v>
      </c>
      <c r="W41" s="9" t="n">
        <v>0</v>
      </c>
      <c r="X41" s="9" t="n">
        <v>0</v>
      </c>
      <c r="Y41" s="9" t="n">
        <v>0</v>
      </c>
      <c r="Z41" s="9" t="n">
        <f aca="false">ROUND(SUM(Q41:Y41),5)</f>
        <v>0</v>
      </c>
      <c r="AA41" s="9" t="n">
        <f aca="false">ROUND(SUM(H41:J41)+P41+Z41,5)</f>
        <v>39</v>
      </c>
    </row>
    <row r="42" customFormat="false" ht="15" hidden="false" customHeight="false" outlineLevel="0" collapsed="false">
      <c r="A42" s="8"/>
      <c r="B42" s="8"/>
      <c r="C42" s="8"/>
      <c r="D42" s="8"/>
      <c r="E42" s="8"/>
      <c r="F42" s="8"/>
      <c r="G42" s="8" t="s">
        <v>77</v>
      </c>
      <c r="H42" s="9" t="n">
        <v>214</v>
      </c>
      <c r="I42" s="9" t="n">
        <v>0</v>
      </c>
      <c r="J42" s="9" t="n">
        <v>0</v>
      </c>
      <c r="K42" s="9" t="n">
        <v>0</v>
      </c>
      <c r="L42" s="9" t="n">
        <v>0</v>
      </c>
      <c r="M42" s="9" t="n">
        <v>0</v>
      </c>
      <c r="N42" s="9" t="n">
        <v>0</v>
      </c>
      <c r="O42" s="9" t="n">
        <v>0</v>
      </c>
      <c r="P42" s="9" t="n">
        <f aca="false">ROUND(SUM(K42:O42),5)</f>
        <v>0</v>
      </c>
      <c r="Q42" s="9" t="n">
        <v>0</v>
      </c>
      <c r="R42" s="9" t="n">
        <v>0</v>
      </c>
      <c r="S42" s="9" t="n">
        <v>0</v>
      </c>
      <c r="T42" s="9" t="n">
        <v>0</v>
      </c>
      <c r="U42" s="9" t="n">
        <v>0</v>
      </c>
      <c r="V42" s="9" t="n">
        <v>0</v>
      </c>
      <c r="W42" s="9" t="n">
        <v>0</v>
      </c>
      <c r="X42" s="9" t="n">
        <v>0</v>
      </c>
      <c r="Y42" s="9" t="n">
        <v>0</v>
      </c>
      <c r="Z42" s="9" t="n">
        <f aca="false">ROUND(SUM(Q42:Y42),5)</f>
        <v>0</v>
      </c>
      <c r="AA42" s="9" t="n">
        <f aca="false">ROUND(SUM(H42:J42)+P42+Z42,5)</f>
        <v>214</v>
      </c>
    </row>
    <row r="43" customFormat="false" ht="15" hidden="false" customHeight="false" outlineLevel="0" collapsed="false">
      <c r="A43" s="8"/>
      <c r="B43" s="8"/>
      <c r="C43" s="8"/>
      <c r="D43" s="8"/>
      <c r="E43" s="8"/>
      <c r="F43" s="8"/>
      <c r="G43" s="8" t="s">
        <v>78</v>
      </c>
      <c r="H43" s="9" t="n">
        <v>0</v>
      </c>
      <c r="I43" s="9" t="n">
        <v>1940.4</v>
      </c>
      <c r="J43" s="9" t="n">
        <v>0</v>
      </c>
      <c r="K43" s="9" t="n">
        <v>0</v>
      </c>
      <c r="L43" s="9" t="n">
        <v>3880.8</v>
      </c>
      <c r="M43" s="9" t="n">
        <v>0</v>
      </c>
      <c r="N43" s="9" t="n">
        <v>0</v>
      </c>
      <c r="O43" s="9" t="n">
        <v>0</v>
      </c>
      <c r="P43" s="9" t="n">
        <f aca="false">ROUND(SUM(K43:O43),5)</f>
        <v>3880.8</v>
      </c>
      <c r="Q43" s="9" t="n">
        <v>0</v>
      </c>
      <c r="R43" s="9" t="n">
        <v>0</v>
      </c>
      <c r="S43" s="9" t="n">
        <v>0</v>
      </c>
      <c r="T43" s="9" t="n">
        <v>0</v>
      </c>
      <c r="U43" s="9" t="n">
        <v>0</v>
      </c>
      <c r="V43" s="9" t="n">
        <v>0</v>
      </c>
      <c r="W43" s="9" t="n">
        <v>0</v>
      </c>
      <c r="X43" s="9" t="n">
        <v>0</v>
      </c>
      <c r="Y43" s="9" t="n">
        <v>0</v>
      </c>
      <c r="Z43" s="9" t="n">
        <f aca="false">ROUND(SUM(Q43:Y43),5)</f>
        <v>0</v>
      </c>
      <c r="AA43" s="9" t="n">
        <f aca="false">ROUND(SUM(H43:J43)+P43+Z43,5)</f>
        <v>5821.2</v>
      </c>
    </row>
    <row r="44" customFormat="false" ht="15" hidden="false" customHeight="false" outlineLevel="0" collapsed="false">
      <c r="A44" s="8"/>
      <c r="B44" s="8"/>
      <c r="C44" s="8"/>
      <c r="D44" s="8"/>
      <c r="E44" s="8"/>
      <c r="F44" s="8"/>
      <c r="G44" s="8" t="s">
        <v>79</v>
      </c>
      <c r="H44" s="9" t="n">
        <v>0</v>
      </c>
      <c r="I44" s="9" t="n">
        <v>1476.69</v>
      </c>
      <c r="J44" s="9" t="n">
        <v>90.3</v>
      </c>
      <c r="K44" s="9" t="n">
        <v>0</v>
      </c>
      <c r="L44" s="9" t="n">
        <v>1050.8</v>
      </c>
      <c r="M44" s="9" t="n">
        <v>0</v>
      </c>
      <c r="N44" s="9" t="n">
        <v>0</v>
      </c>
      <c r="O44" s="9" t="n">
        <v>0</v>
      </c>
      <c r="P44" s="9" t="n">
        <f aca="false">ROUND(SUM(K44:O44),5)</f>
        <v>1050.8</v>
      </c>
      <c r="Q44" s="9" t="n">
        <v>0</v>
      </c>
      <c r="R44" s="9" t="n">
        <v>0</v>
      </c>
      <c r="S44" s="9" t="n">
        <v>0</v>
      </c>
      <c r="T44" s="9" t="n">
        <v>0</v>
      </c>
      <c r="U44" s="9" t="n">
        <v>0</v>
      </c>
      <c r="V44" s="9" t="n">
        <v>0</v>
      </c>
      <c r="W44" s="9" t="n">
        <v>0</v>
      </c>
      <c r="X44" s="9" t="n">
        <v>6.17</v>
      </c>
      <c r="Y44" s="9" t="n">
        <v>0</v>
      </c>
      <c r="Z44" s="9" t="n">
        <f aca="false">ROUND(SUM(Q44:Y44),5)</f>
        <v>6.17</v>
      </c>
      <c r="AA44" s="9" t="n">
        <f aca="false">ROUND(SUM(H44:J44)+P44+Z44,5)</f>
        <v>2623.96</v>
      </c>
    </row>
    <row r="45" customFormat="false" ht="15" hidden="false" customHeight="false" outlineLevel="0" collapsed="false">
      <c r="A45" s="8"/>
      <c r="B45" s="8"/>
      <c r="C45" s="8"/>
      <c r="D45" s="8"/>
      <c r="E45" s="8"/>
      <c r="F45" s="8"/>
      <c r="G45" s="8" t="s">
        <v>81</v>
      </c>
      <c r="H45" s="9" t="n">
        <v>868.9</v>
      </c>
      <c r="I45" s="9" t="n">
        <v>0</v>
      </c>
      <c r="J45" s="9" t="n">
        <v>0</v>
      </c>
      <c r="K45" s="9" t="n">
        <v>0</v>
      </c>
      <c r="L45" s="9" t="n">
        <v>0</v>
      </c>
      <c r="M45" s="9" t="n">
        <v>0</v>
      </c>
      <c r="N45" s="9" t="n">
        <v>0</v>
      </c>
      <c r="O45" s="9" t="n">
        <v>0</v>
      </c>
      <c r="P45" s="9" t="n">
        <f aca="false">ROUND(SUM(K45:O45),5)</f>
        <v>0</v>
      </c>
      <c r="Q45" s="9" t="n">
        <v>0</v>
      </c>
      <c r="R45" s="9" t="n">
        <v>0</v>
      </c>
      <c r="S45" s="9" t="n">
        <v>0</v>
      </c>
      <c r="T45" s="9" t="n">
        <v>0</v>
      </c>
      <c r="U45" s="9" t="n">
        <v>0</v>
      </c>
      <c r="V45" s="9" t="n">
        <v>0</v>
      </c>
      <c r="W45" s="9" t="n">
        <v>0</v>
      </c>
      <c r="X45" s="9" t="n">
        <v>0</v>
      </c>
      <c r="Y45" s="9" t="n">
        <v>0</v>
      </c>
      <c r="Z45" s="9" t="n">
        <f aca="false">ROUND(SUM(Q45:Y45),5)</f>
        <v>0</v>
      </c>
      <c r="AA45" s="9" t="n">
        <f aca="false">ROUND(SUM(H45:J45)+P45+Z45,5)</f>
        <v>868.9</v>
      </c>
    </row>
    <row r="46" customFormat="false" ht="15" hidden="false" customHeight="false" outlineLevel="0" collapsed="false">
      <c r="A46" s="8"/>
      <c r="B46" s="8"/>
      <c r="C46" s="8"/>
      <c r="D46" s="8"/>
      <c r="E46" s="8"/>
      <c r="F46" s="8"/>
      <c r="G46" s="8" t="s">
        <v>82</v>
      </c>
      <c r="H46" s="9" t="n">
        <v>350.58</v>
      </c>
      <c r="I46" s="9" t="n">
        <v>2.6</v>
      </c>
      <c r="J46" s="9" t="n">
        <v>0</v>
      </c>
      <c r="K46" s="9" t="n">
        <v>0</v>
      </c>
      <c r="L46" s="9" t="n">
        <v>0</v>
      </c>
      <c r="M46" s="9" t="n">
        <v>0</v>
      </c>
      <c r="N46" s="9" t="n">
        <v>0</v>
      </c>
      <c r="O46" s="9" t="n">
        <v>0</v>
      </c>
      <c r="P46" s="9" t="n">
        <f aca="false">ROUND(SUM(K46:O46),5)</f>
        <v>0</v>
      </c>
      <c r="Q46" s="9" t="n">
        <v>0</v>
      </c>
      <c r="R46" s="9" t="n">
        <v>0</v>
      </c>
      <c r="S46" s="9" t="n">
        <v>0</v>
      </c>
      <c r="T46" s="9" t="n">
        <v>0</v>
      </c>
      <c r="U46" s="9" t="n">
        <v>0</v>
      </c>
      <c r="V46" s="9" t="n">
        <v>0</v>
      </c>
      <c r="W46" s="9" t="n">
        <v>0</v>
      </c>
      <c r="X46" s="9" t="n">
        <v>0</v>
      </c>
      <c r="Y46" s="9" t="n">
        <v>0</v>
      </c>
      <c r="Z46" s="9" t="n">
        <f aca="false">ROUND(SUM(Q46:Y46),5)</f>
        <v>0</v>
      </c>
      <c r="AA46" s="9" t="n">
        <f aca="false">ROUND(SUM(H46:J46)+P46+Z46,5)</f>
        <v>353.18</v>
      </c>
    </row>
    <row r="47" customFormat="false" ht="15" hidden="false" customHeight="false" outlineLevel="0" collapsed="false">
      <c r="A47" s="8"/>
      <c r="B47" s="8"/>
      <c r="C47" s="8"/>
      <c r="D47" s="8"/>
      <c r="E47" s="8"/>
      <c r="F47" s="8"/>
      <c r="G47" s="8" t="s">
        <v>84</v>
      </c>
      <c r="H47" s="9" t="n">
        <v>0</v>
      </c>
      <c r="I47" s="9" t="n">
        <v>6.51</v>
      </c>
      <c r="J47" s="9" t="n">
        <v>0</v>
      </c>
      <c r="K47" s="9" t="n">
        <v>0</v>
      </c>
      <c r="L47" s="9" t="n">
        <v>0</v>
      </c>
      <c r="M47" s="9" t="n">
        <v>0</v>
      </c>
      <c r="N47" s="9" t="n">
        <v>0</v>
      </c>
      <c r="O47" s="9" t="n">
        <v>0</v>
      </c>
      <c r="P47" s="9" t="n">
        <f aca="false">ROUND(SUM(K47:O47),5)</f>
        <v>0</v>
      </c>
      <c r="Q47" s="9" t="n">
        <v>0</v>
      </c>
      <c r="R47" s="9" t="n">
        <v>0</v>
      </c>
      <c r="S47" s="9" t="n">
        <v>0</v>
      </c>
      <c r="T47" s="9" t="n">
        <v>0</v>
      </c>
      <c r="U47" s="9" t="n">
        <v>0</v>
      </c>
      <c r="V47" s="9" t="n">
        <v>0</v>
      </c>
      <c r="W47" s="9" t="n">
        <v>0</v>
      </c>
      <c r="X47" s="9" t="n">
        <v>0</v>
      </c>
      <c r="Y47" s="9" t="n">
        <v>0</v>
      </c>
      <c r="Z47" s="9" t="n">
        <f aca="false">ROUND(SUM(Q47:Y47),5)</f>
        <v>0</v>
      </c>
      <c r="AA47" s="9" t="n">
        <f aca="false">ROUND(SUM(H47:J47)+P47+Z47,5)</f>
        <v>6.51</v>
      </c>
    </row>
    <row r="48" customFormat="false" ht="15.75" hidden="false" customHeight="false" outlineLevel="0" collapsed="false">
      <c r="A48" s="8"/>
      <c r="B48" s="8"/>
      <c r="C48" s="8"/>
      <c r="D48" s="8"/>
      <c r="E48" s="8"/>
      <c r="F48" s="8"/>
      <c r="G48" s="8" t="s">
        <v>85</v>
      </c>
      <c r="H48" s="11" t="n">
        <v>310.23</v>
      </c>
      <c r="I48" s="11" t="n">
        <v>99</v>
      </c>
      <c r="J48" s="11" t="n">
        <v>0</v>
      </c>
      <c r="K48" s="11" t="n">
        <v>0</v>
      </c>
      <c r="L48" s="11" t="n">
        <v>207</v>
      </c>
      <c r="M48" s="11" t="n">
        <v>0</v>
      </c>
      <c r="N48" s="11" t="n">
        <v>0</v>
      </c>
      <c r="O48" s="11" t="n">
        <v>0</v>
      </c>
      <c r="P48" s="11" t="n">
        <f aca="false">ROUND(SUM(K48:O48),5)</f>
        <v>207</v>
      </c>
      <c r="Q48" s="11" t="n">
        <v>0</v>
      </c>
      <c r="R48" s="11" t="n">
        <v>0</v>
      </c>
      <c r="S48" s="11" t="n">
        <v>0</v>
      </c>
      <c r="T48" s="11" t="n">
        <v>0</v>
      </c>
      <c r="U48" s="11" t="n">
        <v>0</v>
      </c>
      <c r="V48" s="11" t="n">
        <v>0</v>
      </c>
      <c r="W48" s="11" t="n">
        <v>0</v>
      </c>
      <c r="X48" s="11" t="n">
        <v>0</v>
      </c>
      <c r="Y48" s="11" t="n">
        <v>0</v>
      </c>
      <c r="Z48" s="11" t="n">
        <f aca="false">ROUND(SUM(Q48:Y48),5)</f>
        <v>0</v>
      </c>
      <c r="AA48" s="11" t="n">
        <f aca="false">ROUND(SUM(H48:J48)+P48+Z48,5)</f>
        <v>616.23</v>
      </c>
    </row>
    <row r="49" customFormat="false" ht="15" hidden="false" customHeight="false" outlineLevel="0" collapsed="false">
      <c r="A49" s="8"/>
      <c r="B49" s="8"/>
      <c r="C49" s="8"/>
      <c r="D49" s="8"/>
      <c r="E49" s="8"/>
      <c r="F49" s="8" t="s">
        <v>86</v>
      </c>
      <c r="G49" s="8"/>
      <c r="H49" s="9" t="n">
        <f aca="false">ROUND(SUM(H39:H48),5)</f>
        <v>2733.96</v>
      </c>
      <c r="I49" s="9" t="n">
        <f aca="false">ROUND(SUM(I39:I48),5)</f>
        <v>3525.2</v>
      </c>
      <c r="J49" s="9" t="n">
        <f aca="false">ROUND(SUM(J39:J48),5)</f>
        <v>90.3</v>
      </c>
      <c r="K49" s="9" t="n">
        <f aca="false">ROUND(SUM(K39:K48),5)</f>
        <v>95</v>
      </c>
      <c r="L49" s="9" t="n">
        <f aca="false">ROUND(SUM(L39:L48),5)</f>
        <v>5138.6</v>
      </c>
      <c r="M49" s="9" t="n">
        <f aca="false">ROUND(SUM(M39:M48),5)</f>
        <v>0</v>
      </c>
      <c r="N49" s="9" t="n">
        <f aca="false">ROUND(SUM(N39:N48),5)</f>
        <v>0</v>
      </c>
      <c r="O49" s="9" t="n">
        <f aca="false">ROUND(SUM(O39:O48),5)</f>
        <v>0</v>
      </c>
      <c r="P49" s="9" t="n">
        <f aca="false">ROUND(SUM(K49:O49),5)</f>
        <v>5233.6</v>
      </c>
      <c r="Q49" s="9" t="n">
        <f aca="false">ROUND(SUM(Q39:Q48),5)</f>
        <v>750</v>
      </c>
      <c r="R49" s="9" t="n">
        <f aca="false">ROUND(SUM(R39:R48),5)</f>
        <v>0</v>
      </c>
      <c r="S49" s="9" t="n">
        <f aca="false">ROUND(SUM(S39:S48),5)</f>
        <v>0</v>
      </c>
      <c r="T49" s="9" t="n">
        <f aca="false">ROUND(SUM(T39:T48),5)</f>
        <v>0</v>
      </c>
      <c r="U49" s="9" t="n">
        <f aca="false">ROUND(SUM(U39:U48),5)</f>
        <v>0</v>
      </c>
      <c r="V49" s="9" t="n">
        <f aca="false">ROUND(SUM(V39:V48),5)</f>
        <v>0</v>
      </c>
      <c r="W49" s="9" t="n">
        <f aca="false">ROUND(SUM(W39:W48),5)</f>
        <v>0</v>
      </c>
      <c r="X49" s="9" t="n">
        <f aca="false">ROUND(SUM(X39:X48),5)</f>
        <v>6.17</v>
      </c>
      <c r="Y49" s="9" t="n">
        <f aca="false">ROUND(SUM(Y39:Y48),5)</f>
        <v>0</v>
      </c>
      <c r="Z49" s="9" t="n">
        <f aca="false">ROUND(SUM(Q49:Y49),5)</f>
        <v>756.17</v>
      </c>
      <c r="AA49" s="9" t="n">
        <f aca="false">ROUND(SUM(H49:J49)+P49+Z49,5)</f>
        <v>12339.23</v>
      </c>
    </row>
    <row r="50" customFormat="false" ht="15" hidden="false" customHeight="false" outlineLevel="0" collapsed="false">
      <c r="A50" s="8"/>
      <c r="B50" s="8"/>
      <c r="C50" s="8"/>
      <c r="D50" s="8"/>
      <c r="E50" s="8"/>
      <c r="F50" s="8" t="s">
        <v>87</v>
      </c>
      <c r="G50" s="8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customFormat="false" ht="15" hidden="false" customHeight="false" outlineLevel="0" collapsed="false">
      <c r="A51" s="8"/>
      <c r="B51" s="8"/>
      <c r="C51" s="8"/>
      <c r="D51" s="8"/>
      <c r="E51" s="8"/>
      <c r="F51" s="8"/>
      <c r="G51" s="8" t="s">
        <v>89</v>
      </c>
      <c r="H51" s="9" t="n">
        <v>100</v>
      </c>
      <c r="I51" s="9" t="n">
        <v>590.7</v>
      </c>
      <c r="J51" s="9" t="n">
        <v>0</v>
      </c>
      <c r="K51" s="9" t="n">
        <v>0</v>
      </c>
      <c r="L51" s="9" t="n">
        <v>0</v>
      </c>
      <c r="M51" s="9" t="n">
        <v>0</v>
      </c>
      <c r="N51" s="9" t="n">
        <v>0</v>
      </c>
      <c r="O51" s="9" t="n">
        <v>0</v>
      </c>
      <c r="P51" s="9" t="n">
        <f aca="false">ROUND(SUM(K51:O51),5)</f>
        <v>0</v>
      </c>
      <c r="Q51" s="9" t="n">
        <v>0</v>
      </c>
      <c r="R51" s="9" t="n">
        <v>0</v>
      </c>
      <c r="S51" s="9" t="n">
        <v>0</v>
      </c>
      <c r="T51" s="9" t="n">
        <v>0</v>
      </c>
      <c r="U51" s="9" t="n">
        <v>0</v>
      </c>
      <c r="V51" s="9" t="n">
        <v>0</v>
      </c>
      <c r="W51" s="9" t="n">
        <v>0</v>
      </c>
      <c r="X51" s="9" t="n">
        <v>0</v>
      </c>
      <c r="Y51" s="9" t="n">
        <v>0</v>
      </c>
      <c r="Z51" s="9" t="n">
        <f aca="false">ROUND(SUM(Q51:Y51),5)</f>
        <v>0</v>
      </c>
      <c r="AA51" s="9" t="n">
        <f aca="false">ROUND(SUM(H51:J51)+P51+Z51,5)</f>
        <v>690.7</v>
      </c>
    </row>
    <row r="52" customFormat="false" ht="15" hidden="false" customHeight="false" outlineLevel="0" collapsed="false">
      <c r="A52" s="8"/>
      <c r="B52" s="8"/>
      <c r="C52" s="8"/>
      <c r="D52" s="8"/>
      <c r="E52" s="8"/>
      <c r="F52" s="8"/>
      <c r="G52" s="8" t="s">
        <v>92</v>
      </c>
      <c r="H52" s="9" t="n">
        <v>0</v>
      </c>
      <c r="I52" s="9" t="n">
        <v>0</v>
      </c>
      <c r="J52" s="9" t="n">
        <v>0</v>
      </c>
      <c r="K52" s="9" t="n">
        <v>0</v>
      </c>
      <c r="L52" s="9" t="n">
        <v>0</v>
      </c>
      <c r="M52" s="9" t="n">
        <v>0</v>
      </c>
      <c r="N52" s="9" t="n">
        <v>0</v>
      </c>
      <c r="O52" s="9" t="n">
        <v>0</v>
      </c>
      <c r="P52" s="9" t="n">
        <f aca="false">ROUND(SUM(K52:O52),5)</f>
        <v>0</v>
      </c>
      <c r="Q52" s="9" t="n">
        <v>25</v>
      </c>
      <c r="R52" s="9" t="n">
        <v>0</v>
      </c>
      <c r="S52" s="9" t="n">
        <v>0</v>
      </c>
      <c r="T52" s="9" t="n">
        <v>0</v>
      </c>
      <c r="U52" s="9" t="n">
        <v>90</v>
      </c>
      <c r="V52" s="9" t="n">
        <v>0</v>
      </c>
      <c r="W52" s="9" t="n">
        <v>0</v>
      </c>
      <c r="X52" s="9" t="n">
        <v>0</v>
      </c>
      <c r="Y52" s="9" t="n">
        <v>0</v>
      </c>
      <c r="Z52" s="9" t="n">
        <f aca="false">ROUND(SUM(Q52:Y52),5)</f>
        <v>115</v>
      </c>
      <c r="AA52" s="9" t="n">
        <f aca="false">ROUND(SUM(H52:J52)+P52+Z52,5)</f>
        <v>115</v>
      </c>
    </row>
    <row r="53" customFormat="false" ht="15.75" hidden="false" customHeight="false" outlineLevel="0" collapsed="false">
      <c r="A53" s="8"/>
      <c r="B53" s="8"/>
      <c r="C53" s="8"/>
      <c r="D53" s="8"/>
      <c r="E53" s="8"/>
      <c r="F53" s="8"/>
      <c r="G53" s="8" t="s">
        <v>94</v>
      </c>
      <c r="H53" s="11" t="n">
        <v>1559</v>
      </c>
      <c r="I53" s="11" t="n">
        <v>0</v>
      </c>
      <c r="J53" s="11" t="n">
        <v>0</v>
      </c>
      <c r="K53" s="11" t="n">
        <v>0</v>
      </c>
      <c r="L53" s="11" t="n">
        <v>0</v>
      </c>
      <c r="M53" s="11" t="n">
        <v>0</v>
      </c>
      <c r="N53" s="11" t="n">
        <v>0</v>
      </c>
      <c r="O53" s="11" t="n">
        <v>0</v>
      </c>
      <c r="P53" s="11" t="n">
        <f aca="false">ROUND(SUM(K53:O53),5)</f>
        <v>0</v>
      </c>
      <c r="Q53" s="11" t="n">
        <v>0</v>
      </c>
      <c r="R53" s="11" t="n">
        <v>0</v>
      </c>
      <c r="S53" s="11" t="n">
        <v>0</v>
      </c>
      <c r="T53" s="11" t="n">
        <v>0</v>
      </c>
      <c r="U53" s="11" t="n">
        <v>0</v>
      </c>
      <c r="V53" s="11" t="n">
        <v>0</v>
      </c>
      <c r="W53" s="11" t="n">
        <v>0</v>
      </c>
      <c r="X53" s="11" t="n">
        <v>0</v>
      </c>
      <c r="Y53" s="11" t="n">
        <v>0</v>
      </c>
      <c r="Z53" s="11" t="n">
        <f aca="false">ROUND(SUM(Q53:Y53),5)</f>
        <v>0</v>
      </c>
      <c r="AA53" s="11" t="n">
        <f aca="false">ROUND(SUM(H53:J53)+P53+Z53,5)</f>
        <v>1559</v>
      </c>
    </row>
    <row r="54" customFormat="false" ht="15" hidden="false" customHeight="false" outlineLevel="0" collapsed="false">
      <c r="A54" s="8"/>
      <c r="B54" s="8"/>
      <c r="C54" s="8"/>
      <c r="D54" s="8"/>
      <c r="E54" s="8"/>
      <c r="F54" s="8" t="s">
        <v>96</v>
      </c>
      <c r="G54" s="8"/>
      <c r="H54" s="9" t="n">
        <f aca="false">ROUND(SUM(H50:H53),5)</f>
        <v>1659</v>
      </c>
      <c r="I54" s="9" t="n">
        <f aca="false">ROUND(SUM(I50:I53),5)</f>
        <v>590.7</v>
      </c>
      <c r="J54" s="9" t="n">
        <f aca="false">ROUND(SUM(J50:J53),5)</f>
        <v>0</v>
      </c>
      <c r="K54" s="9" t="n">
        <f aca="false">ROUND(SUM(K50:K53),5)</f>
        <v>0</v>
      </c>
      <c r="L54" s="9" t="n">
        <f aca="false">ROUND(SUM(L50:L53),5)</f>
        <v>0</v>
      </c>
      <c r="M54" s="9" t="n">
        <f aca="false">ROUND(SUM(M50:M53),5)</f>
        <v>0</v>
      </c>
      <c r="N54" s="9" t="n">
        <f aca="false">ROUND(SUM(N50:N53),5)</f>
        <v>0</v>
      </c>
      <c r="O54" s="9" t="n">
        <f aca="false">ROUND(SUM(O50:O53),5)</f>
        <v>0</v>
      </c>
      <c r="P54" s="9" t="n">
        <f aca="false">ROUND(SUM(K54:O54),5)</f>
        <v>0</v>
      </c>
      <c r="Q54" s="9" t="n">
        <f aca="false">ROUND(SUM(Q50:Q53),5)</f>
        <v>25</v>
      </c>
      <c r="R54" s="9" t="n">
        <f aca="false">ROUND(SUM(R50:R53),5)</f>
        <v>0</v>
      </c>
      <c r="S54" s="9" t="n">
        <f aca="false">ROUND(SUM(S50:S53),5)</f>
        <v>0</v>
      </c>
      <c r="T54" s="9" t="n">
        <f aca="false">ROUND(SUM(T50:T53),5)</f>
        <v>0</v>
      </c>
      <c r="U54" s="9" t="n">
        <f aca="false">ROUND(SUM(U50:U53),5)</f>
        <v>90</v>
      </c>
      <c r="V54" s="9" t="n">
        <f aca="false">ROUND(SUM(V50:V53),5)</f>
        <v>0</v>
      </c>
      <c r="W54" s="9" t="n">
        <f aca="false">ROUND(SUM(W50:W53),5)</f>
        <v>0</v>
      </c>
      <c r="X54" s="9" t="n">
        <f aca="false">ROUND(SUM(X50:X53),5)</f>
        <v>0</v>
      </c>
      <c r="Y54" s="9" t="n">
        <f aca="false">ROUND(SUM(Y50:Y53),5)</f>
        <v>0</v>
      </c>
      <c r="Z54" s="9" t="n">
        <f aca="false">ROUND(SUM(Q54:Y54),5)</f>
        <v>115</v>
      </c>
      <c r="AA54" s="9" t="n">
        <f aca="false">ROUND(SUM(H54:J54)+P54+Z54,5)</f>
        <v>2364.7</v>
      </c>
    </row>
    <row r="55" customFormat="false" ht="15" hidden="false" customHeight="false" outlineLevel="0" collapsed="false">
      <c r="A55" s="8"/>
      <c r="B55" s="8"/>
      <c r="C55" s="8"/>
      <c r="D55" s="8"/>
      <c r="E55" s="8"/>
      <c r="F55" s="8" t="s">
        <v>97</v>
      </c>
      <c r="G55" s="8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customFormat="false" ht="15" hidden="false" customHeight="false" outlineLevel="0" collapsed="false">
      <c r="A56" s="8"/>
      <c r="B56" s="8"/>
      <c r="C56" s="8"/>
      <c r="D56" s="8"/>
      <c r="E56" s="8"/>
      <c r="F56" s="8"/>
      <c r="G56" s="8" t="s">
        <v>99</v>
      </c>
      <c r="H56" s="9" t="n">
        <v>0</v>
      </c>
      <c r="I56" s="9" t="n">
        <v>0</v>
      </c>
      <c r="J56" s="9" t="n">
        <v>0</v>
      </c>
      <c r="K56" s="9" t="n">
        <v>884.68</v>
      </c>
      <c r="L56" s="9" t="n">
        <v>0</v>
      </c>
      <c r="M56" s="9" t="n">
        <v>0</v>
      </c>
      <c r="N56" s="9" t="n">
        <v>0</v>
      </c>
      <c r="O56" s="9" t="n">
        <v>0</v>
      </c>
      <c r="P56" s="9" t="n">
        <f aca="false">ROUND(SUM(K56:O56),5)</f>
        <v>884.68</v>
      </c>
      <c r="Q56" s="9" t="n">
        <v>0</v>
      </c>
      <c r="R56" s="9" t="n">
        <v>0</v>
      </c>
      <c r="S56" s="9" t="n">
        <v>0</v>
      </c>
      <c r="T56" s="9" t="n">
        <v>0</v>
      </c>
      <c r="U56" s="9" t="n">
        <v>0</v>
      </c>
      <c r="V56" s="9" t="n">
        <v>0</v>
      </c>
      <c r="W56" s="9" t="n">
        <v>0</v>
      </c>
      <c r="X56" s="9" t="n">
        <v>0</v>
      </c>
      <c r="Y56" s="9" t="n">
        <v>0</v>
      </c>
      <c r="Z56" s="9" t="n">
        <f aca="false">ROUND(SUM(Q56:Y56),5)</f>
        <v>0</v>
      </c>
      <c r="AA56" s="9" t="n">
        <f aca="false">ROUND(SUM(H56:J56)+P56+Z56,5)</f>
        <v>884.68</v>
      </c>
    </row>
    <row r="57" customFormat="false" ht="15.75" hidden="false" customHeight="false" outlineLevel="0" collapsed="false">
      <c r="A57" s="8"/>
      <c r="B57" s="8"/>
      <c r="C57" s="8"/>
      <c r="D57" s="8"/>
      <c r="E57" s="8"/>
      <c r="F57" s="8"/>
      <c r="G57" s="8" t="s">
        <v>101</v>
      </c>
      <c r="H57" s="12" t="n">
        <v>0</v>
      </c>
      <c r="I57" s="12" t="n">
        <v>0</v>
      </c>
      <c r="J57" s="12" t="n">
        <v>0</v>
      </c>
      <c r="K57" s="12" t="n">
        <v>0</v>
      </c>
      <c r="L57" s="12" t="n">
        <v>0</v>
      </c>
      <c r="M57" s="12" t="n">
        <v>0</v>
      </c>
      <c r="N57" s="12" t="n">
        <v>595</v>
      </c>
      <c r="O57" s="12" t="n">
        <v>0</v>
      </c>
      <c r="P57" s="12" t="n">
        <f aca="false">ROUND(SUM(K57:O57),5)</f>
        <v>595</v>
      </c>
      <c r="Q57" s="12" t="n">
        <v>0</v>
      </c>
      <c r="R57" s="12" t="n">
        <v>0</v>
      </c>
      <c r="S57" s="12" t="n">
        <v>0</v>
      </c>
      <c r="T57" s="12" t="n">
        <v>0</v>
      </c>
      <c r="U57" s="12" t="n">
        <v>0</v>
      </c>
      <c r="V57" s="12" t="n">
        <v>0</v>
      </c>
      <c r="W57" s="12" t="n">
        <v>0</v>
      </c>
      <c r="X57" s="12" t="n">
        <v>0</v>
      </c>
      <c r="Y57" s="12" t="n">
        <v>0</v>
      </c>
      <c r="Z57" s="12" t="n">
        <f aca="false">ROUND(SUM(Q57:Y57),5)</f>
        <v>0</v>
      </c>
      <c r="AA57" s="12" t="n">
        <f aca="false">ROUND(SUM(H57:J57)+P57+Z57,5)</f>
        <v>595</v>
      </c>
    </row>
    <row r="58" customFormat="false" ht="15.75" hidden="false" customHeight="false" outlineLevel="0" collapsed="false">
      <c r="A58" s="8"/>
      <c r="B58" s="8"/>
      <c r="C58" s="8"/>
      <c r="D58" s="8"/>
      <c r="E58" s="8"/>
      <c r="F58" s="8" t="s">
        <v>102</v>
      </c>
      <c r="G58" s="8"/>
      <c r="H58" s="13" t="n">
        <f aca="false">ROUND(SUM(H55:H57),5)</f>
        <v>0</v>
      </c>
      <c r="I58" s="13" t="n">
        <f aca="false">ROUND(SUM(I55:I57),5)</f>
        <v>0</v>
      </c>
      <c r="J58" s="13" t="n">
        <f aca="false">ROUND(SUM(J55:J57),5)</f>
        <v>0</v>
      </c>
      <c r="K58" s="13" t="n">
        <f aca="false">ROUND(SUM(K55:K57),5)</f>
        <v>884.68</v>
      </c>
      <c r="L58" s="13" t="n">
        <f aca="false">ROUND(SUM(L55:L57),5)</f>
        <v>0</v>
      </c>
      <c r="M58" s="13" t="n">
        <f aca="false">ROUND(SUM(M55:M57),5)</f>
        <v>0</v>
      </c>
      <c r="N58" s="13" t="n">
        <f aca="false">ROUND(SUM(N55:N57),5)</f>
        <v>595</v>
      </c>
      <c r="O58" s="13" t="n">
        <f aca="false">ROUND(SUM(O55:O57),5)</f>
        <v>0</v>
      </c>
      <c r="P58" s="13" t="n">
        <f aca="false">ROUND(SUM(K58:O58),5)</f>
        <v>1479.68</v>
      </c>
      <c r="Q58" s="13" t="n">
        <f aca="false">ROUND(SUM(Q55:Q57),5)</f>
        <v>0</v>
      </c>
      <c r="R58" s="13" t="n">
        <f aca="false">ROUND(SUM(R55:R57),5)</f>
        <v>0</v>
      </c>
      <c r="S58" s="13" t="n">
        <f aca="false">ROUND(SUM(S55:S57),5)</f>
        <v>0</v>
      </c>
      <c r="T58" s="13" t="n">
        <f aca="false">ROUND(SUM(T55:T57),5)</f>
        <v>0</v>
      </c>
      <c r="U58" s="13" t="n">
        <f aca="false">ROUND(SUM(U55:U57),5)</f>
        <v>0</v>
      </c>
      <c r="V58" s="13" t="n">
        <f aca="false">ROUND(SUM(V55:V57),5)</f>
        <v>0</v>
      </c>
      <c r="W58" s="13" t="n">
        <f aca="false">ROUND(SUM(W55:W57),5)</f>
        <v>0</v>
      </c>
      <c r="X58" s="13" t="n">
        <f aca="false">ROUND(SUM(X55:X57),5)</f>
        <v>0</v>
      </c>
      <c r="Y58" s="13" t="n">
        <f aca="false">ROUND(SUM(Y55:Y57),5)</f>
        <v>0</v>
      </c>
      <c r="Z58" s="13" t="n">
        <f aca="false">ROUND(SUM(Q58:Y58),5)</f>
        <v>0</v>
      </c>
      <c r="AA58" s="13" t="n">
        <f aca="false">ROUND(SUM(H58:J58)+P58+Z58,5)</f>
        <v>1479.68</v>
      </c>
    </row>
    <row r="59" customFormat="false" ht="15" hidden="false" customHeight="false" outlineLevel="0" collapsed="false">
      <c r="A59" s="8"/>
      <c r="B59" s="8"/>
      <c r="C59" s="8"/>
      <c r="D59" s="8"/>
      <c r="E59" s="8" t="s">
        <v>104</v>
      </c>
      <c r="F59" s="8"/>
      <c r="G59" s="8"/>
      <c r="H59" s="9" t="n">
        <f aca="false">ROUND(H24+H29+H34+H38+H49+H54+H58,5)</f>
        <v>25858.44</v>
      </c>
      <c r="I59" s="9" t="n">
        <f aca="false">ROUND(I24+I29+I34+I38+I49+I54+I58,5)</f>
        <v>36234.85</v>
      </c>
      <c r="J59" s="9" t="n">
        <f aca="false">ROUND(J24+J29+J34+J38+J49+J54+J58,5)</f>
        <v>2549.71</v>
      </c>
      <c r="K59" s="9" t="n">
        <f aca="false">ROUND(K24+K29+K34+K38+K49+K54+K58,5)</f>
        <v>979.68</v>
      </c>
      <c r="L59" s="9" t="n">
        <f aca="false">ROUND(L24+L29+L34+L38+L49+L54+L58,5)</f>
        <v>15474.3</v>
      </c>
      <c r="M59" s="9" t="n">
        <f aca="false">ROUND(M24+M29+M34+M38+M49+M54+M58,5)</f>
        <v>9306.04</v>
      </c>
      <c r="N59" s="9" t="n">
        <f aca="false">ROUND(N24+N29+N34+N38+N49+N54+N58,5)</f>
        <v>10074.53</v>
      </c>
      <c r="O59" s="9" t="n">
        <f aca="false">ROUND(O24+O29+O34+O38+O49+O54+O58,5)</f>
        <v>191.64</v>
      </c>
      <c r="P59" s="9" t="n">
        <f aca="false">ROUND(SUM(K59:O59),5)</f>
        <v>36026.19</v>
      </c>
      <c r="Q59" s="9" t="n">
        <f aca="false">ROUND(Q24+Q29+Q34+Q38+Q49+Q54+Q58,5)</f>
        <v>775</v>
      </c>
      <c r="R59" s="9" t="n">
        <f aca="false">ROUND(R24+R29+R34+R38+R49+R54+R58,5)</f>
        <v>0</v>
      </c>
      <c r="S59" s="9" t="n">
        <f aca="false">ROUND(S24+S29+S34+S38+S49+S54+S58,5)</f>
        <v>0</v>
      </c>
      <c r="T59" s="9" t="n">
        <f aca="false">ROUND(T24+T29+T34+T38+T49+T54+T58,5)</f>
        <v>0</v>
      </c>
      <c r="U59" s="9" t="n">
        <f aca="false">ROUND(U24+U29+U34+U38+U49+U54+U58,5)</f>
        <v>90</v>
      </c>
      <c r="V59" s="9" t="n">
        <f aca="false">ROUND(V24+V29+V34+V38+V49+V54+V58,5)</f>
        <v>0</v>
      </c>
      <c r="W59" s="9" t="n">
        <f aca="false">ROUND(W24+W29+W34+W38+W49+W54+W58,5)</f>
        <v>0</v>
      </c>
      <c r="X59" s="9" t="n">
        <f aca="false">ROUND(X24+X29+X34+X38+X49+X54+X58,5)</f>
        <v>173.51</v>
      </c>
      <c r="Y59" s="9" t="n">
        <f aca="false">ROUND(Y24+Y29+Y34+Y38+Y49+Y54+Y58,5)</f>
        <v>0</v>
      </c>
      <c r="Z59" s="9" t="n">
        <f aca="false">ROUND(SUM(Q59:Y59),5)</f>
        <v>1038.51</v>
      </c>
      <c r="AA59" s="9" t="n">
        <f aca="false">ROUND(SUM(H59:J59)+P59+Z59,5)</f>
        <v>101707.7</v>
      </c>
    </row>
    <row r="60" customFormat="false" ht="15.75" hidden="false" customHeight="false" outlineLevel="0" collapsed="false">
      <c r="A60" s="8"/>
      <c r="B60" s="8"/>
      <c r="C60" s="8"/>
      <c r="D60" s="8"/>
      <c r="E60" s="8" t="s">
        <v>105</v>
      </c>
      <c r="F60" s="8"/>
      <c r="G60" s="8"/>
      <c r="H60" s="12" t="n">
        <v>50</v>
      </c>
      <c r="I60" s="12" t="n">
        <v>0</v>
      </c>
      <c r="J60" s="12" t="n">
        <v>0</v>
      </c>
      <c r="K60" s="12" t="n">
        <v>0</v>
      </c>
      <c r="L60" s="12" t="n">
        <v>0</v>
      </c>
      <c r="M60" s="12" t="n">
        <v>0</v>
      </c>
      <c r="N60" s="12" t="n">
        <v>0</v>
      </c>
      <c r="O60" s="12" t="n">
        <v>0</v>
      </c>
      <c r="P60" s="12" t="n">
        <f aca="false">ROUND(SUM(K60:O60),5)</f>
        <v>0</v>
      </c>
      <c r="Q60" s="12" t="n">
        <v>0</v>
      </c>
      <c r="R60" s="12" t="n">
        <v>0</v>
      </c>
      <c r="S60" s="12" t="n">
        <v>215</v>
      </c>
      <c r="T60" s="12" t="n">
        <v>0</v>
      </c>
      <c r="U60" s="12" t="n">
        <v>110</v>
      </c>
      <c r="V60" s="12" t="n">
        <v>0</v>
      </c>
      <c r="W60" s="12" t="n">
        <v>0</v>
      </c>
      <c r="X60" s="12" t="n">
        <v>150</v>
      </c>
      <c r="Y60" s="12" t="n">
        <v>0</v>
      </c>
      <c r="Z60" s="12" t="n">
        <f aca="false">ROUND(SUM(Q60:Y60),5)</f>
        <v>475</v>
      </c>
      <c r="AA60" s="12" t="n">
        <f aca="false">ROUND(SUM(H60:J60)+P60+Z60,5)</f>
        <v>525</v>
      </c>
    </row>
    <row r="61" customFormat="false" ht="15.75" hidden="false" customHeight="false" outlineLevel="0" collapsed="false">
      <c r="A61" s="8"/>
      <c r="B61" s="8"/>
      <c r="C61" s="8"/>
      <c r="D61" s="8" t="s">
        <v>107</v>
      </c>
      <c r="E61" s="8"/>
      <c r="F61" s="8"/>
      <c r="G61" s="8"/>
      <c r="H61" s="23" t="n">
        <f aca="false">ROUND(H23+SUM(H59:H60),5)</f>
        <v>25908.44</v>
      </c>
      <c r="I61" s="23" t="n">
        <f aca="false">ROUND(I23+SUM(I59:I60),5)</f>
        <v>36234.85</v>
      </c>
      <c r="J61" s="23" t="n">
        <f aca="false">ROUND(J23+SUM(J59:J60),5)</f>
        <v>2549.71</v>
      </c>
      <c r="K61" s="23" t="n">
        <f aca="false">ROUND(K23+SUM(K59:K60),5)</f>
        <v>979.68</v>
      </c>
      <c r="L61" s="23" t="n">
        <f aca="false">ROUND(L23+SUM(L59:L60),5)</f>
        <v>15474.3</v>
      </c>
      <c r="M61" s="23" t="n">
        <f aca="false">ROUND(M23+SUM(M59:M60),5)</f>
        <v>9306.04</v>
      </c>
      <c r="N61" s="23" t="n">
        <f aca="false">ROUND(N23+SUM(N59:N60),5)</f>
        <v>10074.53</v>
      </c>
      <c r="O61" s="23" t="n">
        <f aca="false">ROUND(O23+SUM(O59:O60),5)</f>
        <v>191.64</v>
      </c>
      <c r="P61" s="23" t="n">
        <f aca="false">ROUND(SUM(K61:O61),5)</f>
        <v>36026.19</v>
      </c>
      <c r="Q61" s="23" t="n">
        <f aca="false">ROUND(Q23+SUM(Q59:Q60),5)</f>
        <v>775</v>
      </c>
      <c r="R61" s="23" t="n">
        <f aca="false">ROUND(R23+SUM(R59:R60),5)</f>
        <v>0</v>
      </c>
      <c r="S61" s="23" t="n">
        <f aca="false">ROUND(S23+SUM(S59:S60),5)</f>
        <v>215</v>
      </c>
      <c r="T61" s="23" t="n">
        <f aca="false">ROUND(T23+SUM(T59:T60),5)</f>
        <v>0</v>
      </c>
      <c r="U61" s="23" t="n">
        <f aca="false">ROUND(U23+SUM(U59:U60),5)</f>
        <v>200</v>
      </c>
      <c r="V61" s="23" t="n">
        <f aca="false">ROUND(V23+SUM(V59:V60),5)</f>
        <v>0</v>
      </c>
      <c r="W61" s="23" t="n">
        <f aca="false">ROUND(W23+SUM(W59:W60),5)</f>
        <v>0</v>
      </c>
      <c r="X61" s="23" t="n">
        <f aca="false">ROUND(X23+SUM(X59:X60),5)</f>
        <v>323.51</v>
      </c>
      <c r="Y61" s="23" t="n">
        <f aca="false">ROUND(Y23+SUM(Y59:Y60),5)</f>
        <v>0</v>
      </c>
      <c r="Z61" s="23" t="n">
        <f aca="false">ROUND(SUM(Q61:Y61),5)</f>
        <v>1513.51</v>
      </c>
      <c r="AA61" s="23" t="n">
        <f aca="false">ROUND(SUM(H61:J61)+P61+Z61,5)</f>
        <v>102232.7</v>
      </c>
    </row>
    <row r="62" customFormat="false" ht="15.75" hidden="false" customHeight="false" outlineLevel="0" collapsed="false">
      <c r="A62" s="8"/>
      <c r="B62" s="8" t="s">
        <v>108</v>
      </c>
      <c r="C62" s="8"/>
      <c r="D62" s="8"/>
      <c r="E62" s="8"/>
      <c r="F62" s="8"/>
      <c r="G62" s="8"/>
      <c r="H62" s="23" t="n">
        <f aca="false">ROUND(H3+H22-H61,5)</f>
        <v>-4861.52</v>
      </c>
      <c r="I62" s="23" t="n">
        <f aca="false">ROUND(I3+I22-I61,5)</f>
        <v>61120.15</v>
      </c>
      <c r="J62" s="23" t="n">
        <f aca="false">ROUND(J3+J22-J61,5)</f>
        <v>838.21</v>
      </c>
      <c r="K62" s="23" t="n">
        <f aca="false">ROUND(K3+K22-K61,5)</f>
        <v>-979.68</v>
      </c>
      <c r="L62" s="23" t="n">
        <f aca="false">ROUND(L3+L22-L61,5)</f>
        <v>8909.2</v>
      </c>
      <c r="M62" s="23" t="n">
        <f aca="false">ROUND(M3+M22-M61,5)</f>
        <v>-9306.04</v>
      </c>
      <c r="N62" s="23" t="n">
        <f aca="false">ROUND(N3+N22-N61,5)</f>
        <v>-5074.53</v>
      </c>
      <c r="O62" s="23" t="n">
        <f aca="false">ROUND(O3+O22-O61,5)</f>
        <v>-191.64</v>
      </c>
      <c r="P62" s="23" t="n">
        <f aca="false">ROUND(SUM(K62:O62),5)</f>
        <v>-6642.69</v>
      </c>
      <c r="Q62" s="23" t="n">
        <f aca="false">ROUND(Q3+Q22-Q61,5)</f>
        <v>-60</v>
      </c>
      <c r="R62" s="23" t="n">
        <f aca="false">ROUND(R3+R22-R61,5)</f>
        <v>91</v>
      </c>
      <c r="S62" s="23" t="n">
        <f aca="false">ROUND(S3+S22-S61,5)</f>
        <v>58</v>
      </c>
      <c r="T62" s="23" t="n">
        <f aca="false">ROUND(T3+T22-T61,5)</f>
        <v>988</v>
      </c>
      <c r="U62" s="23" t="n">
        <f aca="false">ROUND(U3+U22-U61,5)</f>
        <v>1165</v>
      </c>
      <c r="V62" s="23" t="n">
        <f aca="false">ROUND(V3+V22-V61,5)</f>
        <v>1092</v>
      </c>
      <c r="W62" s="23" t="n">
        <f aca="false">ROUND(W3+W22-W61,5)</f>
        <v>351</v>
      </c>
      <c r="X62" s="23" t="n">
        <f aca="false">ROUND(X3+X22-X61,5)</f>
        <v>733.49</v>
      </c>
      <c r="Y62" s="23" t="n">
        <f aca="false">ROUND(Y3+Y22-Y61,5)</f>
        <v>247</v>
      </c>
      <c r="Z62" s="23" t="n">
        <f aca="false">ROUND(SUM(Q62:Y62),5)</f>
        <v>4665.49</v>
      </c>
      <c r="AA62" s="23" t="n">
        <f aca="false">ROUND(SUM(H62:J62)+P62+Z62,5)</f>
        <v>55119.64</v>
      </c>
    </row>
    <row r="63" s="1" customFormat="true" ht="12" hidden="false" customHeight="false" outlineLevel="0" collapsed="false">
      <c r="A63" s="8" t="s">
        <v>109</v>
      </c>
      <c r="B63" s="8"/>
      <c r="C63" s="8"/>
      <c r="D63" s="8"/>
      <c r="E63" s="8"/>
      <c r="F63" s="8"/>
      <c r="G63" s="8"/>
      <c r="H63" s="24" t="n">
        <f aca="false">H62</f>
        <v>-4861.52</v>
      </c>
      <c r="I63" s="24" t="n">
        <f aca="false">I62</f>
        <v>61120.15</v>
      </c>
      <c r="J63" s="24" t="n">
        <f aca="false">J62</f>
        <v>838.21</v>
      </c>
      <c r="K63" s="24" t="n">
        <f aca="false">K62</f>
        <v>-979.68</v>
      </c>
      <c r="L63" s="24" t="n">
        <f aca="false">L62</f>
        <v>8909.2</v>
      </c>
      <c r="M63" s="24" t="n">
        <f aca="false">M62</f>
        <v>-9306.04</v>
      </c>
      <c r="N63" s="24" t="n">
        <f aca="false">N62</f>
        <v>-5074.53</v>
      </c>
      <c r="O63" s="24" t="n">
        <f aca="false">O62</f>
        <v>-191.64</v>
      </c>
      <c r="P63" s="24" t="n">
        <f aca="false">ROUND(SUM(K63:O63),5)</f>
        <v>-6642.69</v>
      </c>
      <c r="Q63" s="24" t="n">
        <f aca="false">Q62</f>
        <v>-60</v>
      </c>
      <c r="R63" s="24" t="n">
        <f aca="false">R62</f>
        <v>91</v>
      </c>
      <c r="S63" s="24" t="n">
        <f aca="false">S62</f>
        <v>58</v>
      </c>
      <c r="T63" s="24" t="n">
        <f aca="false">T62</f>
        <v>988</v>
      </c>
      <c r="U63" s="24" t="n">
        <f aca="false">U62</f>
        <v>1165</v>
      </c>
      <c r="V63" s="24" t="n">
        <f aca="false">V62</f>
        <v>1092</v>
      </c>
      <c r="W63" s="24" t="n">
        <f aca="false">W62</f>
        <v>351</v>
      </c>
      <c r="X63" s="24" t="n">
        <f aca="false">X62</f>
        <v>733.49</v>
      </c>
      <c r="Y63" s="24" t="n">
        <f aca="false">Y62</f>
        <v>247</v>
      </c>
      <c r="Z63" s="24" t="n">
        <f aca="false">ROUND(SUM(Q63:Y63),5)</f>
        <v>4665.49</v>
      </c>
      <c r="AA63" s="24" t="n">
        <f aca="false">ROUND(SUM(H63:J63)+P63+Z63,5)</f>
        <v>55119.64</v>
      </c>
    </row>
    <row r="64" customFormat="false" ht="15.75" hidden="false" customHeight="false" outlineLevel="0" collapsed="false"/>
  </sheetData>
  <printOptions headings="false" gridLines="false" gridLinesSet="true" horizontalCentered="false" verticalCentered="false"/>
  <pageMargins left="0.25" right="0.25" top="0.879861111111111" bottom="0.509722222222222" header="0.3" footer="0.3"/>
  <pageSetup paperSize="1" scale="90" fitToWidth="1" fitToHeight="1" pageOrder="downThenOver" orientation="landscape" blackAndWhite="false" draft="false" cellComments="none" horizontalDpi="300" verticalDpi="300" copies="1"/>
  <headerFooter differentFirst="false" differentOddEven="false">
    <oddHeader>&amp;L&amp;"Arial,Bold"&amp;8 5:48 PM
 02/14/22
 Accrual Basis&amp;C&amp;"Arial,Bold"&amp;12 OPHA
&amp;14 Profit &amp;&amp; Loss by Class
&amp;10 January through December 2021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29269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2022-02-15T01:41:16Z</dcterms:created>
  <dc:creator>Mary Vagg</dc:creator>
  <dc:description/>
  <dc:language>en-US</dc:language>
  <cp:lastModifiedBy/>
  <cp:lastPrinted>2022-02-16T02:22:32Z</cp:lastPrinted>
  <dcterms:modified xsi:type="dcterms:W3CDTF">2022-04-11T23:05:55Z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